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65"/>
  </bookViews>
  <sheets>
    <sheet name="БСШ 1" sheetId="8" r:id="rId1"/>
    <sheet name="шахматка за 2018 год" sheetId="3" state="hidden" r:id="rId2"/>
  </sheets>
  <calcPr calcId="144525"/>
</workbook>
</file>

<file path=xl/calcChain.xml><?xml version="1.0" encoding="utf-8"?>
<calcChain xmlns="http://schemas.openxmlformats.org/spreadsheetml/2006/main">
  <c r="BQ11" i="3" l="1"/>
  <c r="BQ297" i="3" l="1"/>
  <c r="BQ296" i="3"/>
  <c r="BQ295" i="3"/>
  <c r="BQ294" i="3"/>
  <c r="BQ293" i="3"/>
  <c r="BQ292" i="3"/>
  <c r="BQ291" i="3"/>
  <c r="BQ290" i="3"/>
  <c r="BQ289" i="3"/>
  <c r="BQ288" i="3"/>
  <c r="BQ287" i="3"/>
  <c r="BQ286" i="3"/>
  <c r="BQ285" i="3"/>
  <c r="BQ284" i="3"/>
  <c r="BQ34" i="3"/>
  <c r="BQ33" i="3"/>
  <c r="BQ32" i="3"/>
  <c r="BQ31" i="3"/>
  <c r="BQ30" i="3"/>
  <c r="BQ278" i="3"/>
  <c r="BQ277" i="3"/>
  <c r="BQ276" i="3"/>
  <c r="BQ275" i="3"/>
  <c r="BQ274" i="3"/>
  <c r="BQ273" i="3"/>
  <c r="BQ272" i="3"/>
  <c r="BQ28" i="3"/>
  <c r="BQ27" i="3"/>
  <c r="BR28" i="3" s="1"/>
  <c r="BS28" i="3" s="1"/>
  <c r="BQ269" i="3"/>
  <c r="BQ268" i="3"/>
  <c r="BQ267" i="3"/>
  <c r="BQ266" i="3"/>
  <c r="BQ265" i="3"/>
  <c r="BQ264" i="3"/>
  <c r="BQ263" i="3"/>
  <c r="BQ262" i="3"/>
  <c r="BQ261" i="3"/>
  <c r="BQ260" i="3"/>
  <c r="BQ259" i="3"/>
  <c r="BQ258" i="3"/>
  <c r="BQ257" i="3"/>
  <c r="BQ256" i="3"/>
  <c r="BQ255" i="3"/>
  <c r="BQ254" i="3"/>
  <c r="BQ253" i="3"/>
  <c r="BQ252" i="3"/>
  <c r="BQ251" i="3"/>
  <c r="BQ250" i="3"/>
  <c r="BQ249" i="3"/>
  <c r="BQ248" i="3"/>
  <c r="BQ247" i="3"/>
  <c r="BQ246" i="3"/>
  <c r="BQ245" i="3"/>
  <c r="BQ244" i="3"/>
  <c r="BQ243" i="3"/>
  <c r="BQ242" i="3"/>
  <c r="BQ241" i="3"/>
  <c r="BQ240" i="3"/>
  <c r="BQ239" i="3"/>
  <c r="BQ238" i="3"/>
  <c r="BQ237" i="3"/>
  <c r="BQ236" i="3"/>
  <c r="BQ23" i="3"/>
  <c r="BQ22" i="3"/>
  <c r="BR23" i="3" s="1"/>
  <c r="BS23" i="3" s="1"/>
  <c r="BQ233" i="3"/>
  <c r="BQ232" i="3"/>
  <c r="BQ231" i="3"/>
  <c r="BQ230" i="3"/>
  <c r="BQ229" i="3"/>
  <c r="BQ228" i="3"/>
  <c r="BQ227" i="3"/>
  <c r="BQ226" i="3"/>
  <c r="BQ225" i="3"/>
  <c r="BQ224" i="3"/>
  <c r="BQ223" i="3"/>
  <c r="BQ222" i="3"/>
  <c r="BQ221" i="3"/>
  <c r="BQ220" i="3"/>
  <c r="BQ219" i="3"/>
  <c r="BQ218" i="3"/>
  <c r="BQ217" i="3"/>
  <c r="BQ216" i="3"/>
  <c r="BQ215" i="3"/>
  <c r="BQ214" i="3"/>
  <c r="BQ213" i="3"/>
  <c r="BQ212" i="3"/>
  <c r="BQ211" i="3"/>
  <c r="BQ210" i="3"/>
  <c r="BQ209" i="3"/>
  <c r="BQ208" i="3"/>
  <c r="BQ207" i="3"/>
  <c r="BQ206" i="3"/>
  <c r="BQ205" i="3"/>
  <c r="BQ204" i="3"/>
  <c r="BQ203" i="3"/>
  <c r="BQ202" i="3"/>
  <c r="BQ201" i="3"/>
  <c r="BQ20" i="3"/>
  <c r="BQ19" i="3"/>
  <c r="BQ18" i="3"/>
  <c r="BQ17" i="3"/>
  <c r="BQ16" i="3"/>
  <c r="BR20" i="3" s="1"/>
  <c r="BS20" i="3" s="1"/>
  <c r="BQ195" i="3"/>
  <c r="BQ194" i="3"/>
  <c r="BQ193" i="3"/>
  <c r="BQ192" i="3"/>
  <c r="BQ191" i="3"/>
  <c r="BQ190" i="3"/>
  <c r="BQ189" i="3"/>
  <c r="BQ188" i="3"/>
  <c r="BQ187" i="3"/>
  <c r="BQ186" i="3"/>
  <c r="BQ185" i="3"/>
  <c r="BQ184" i="3"/>
  <c r="BQ183" i="3"/>
  <c r="BQ182" i="3"/>
  <c r="BQ181" i="3"/>
  <c r="BQ180" i="3"/>
  <c r="BQ179" i="3"/>
  <c r="BQ178" i="3"/>
  <c r="BQ177" i="3"/>
  <c r="BQ176" i="3"/>
  <c r="BQ175" i="3"/>
  <c r="BQ174" i="3"/>
  <c r="BQ173" i="3"/>
  <c r="BQ172" i="3"/>
  <c r="BQ171" i="3"/>
  <c r="BQ170" i="3"/>
  <c r="BQ169" i="3"/>
  <c r="BQ168" i="3"/>
  <c r="BQ167" i="3"/>
  <c r="BQ166" i="3"/>
  <c r="BQ165" i="3"/>
  <c r="BQ164" i="3"/>
  <c r="BQ163" i="3"/>
  <c r="BQ25" i="3"/>
  <c r="BS25" i="3" s="1"/>
  <c r="BQ161" i="3"/>
  <c r="BQ160" i="3"/>
  <c r="BQ159" i="3"/>
  <c r="BQ158" i="3"/>
  <c r="BQ157" i="3"/>
  <c r="BQ156" i="3"/>
  <c r="BQ155" i="3"/>
  <c r="BQ154" i="3"/>
  <c r="BQ153" i="3"/>
  <c r="BQ152" i="3"/>
  <c r="BQ151" i="3"/>
  <c r="BQ150" i="3"/>
  <c r="BQ149" i="3"/>
  <c r="BQ148" i="3"/>
  <c r="BQ147" i="3"/>
  <c r="BQ146" i="3"/>
  <c r="BQ145" i="3"/>
  <c r="BQ144" i="3"/>
  <c r="BQ143" i="3"/>
  <c r="BQ142" i="3"/>
  <c r="BQ141" i="3"/>
  <c r="BQ140" i="3"/>
  <c r="BQ139" i="3"/>
  <c r="BQ138" i="3"/>
  <c r="BQ137" i="3"/>
  <c r="BQ136" i="3"/>
  <c r="BQ135" i="3"/>
  <c r="BQ134" i="3"/>
  <c r="BQ133" i="3"/>
  <c r="BQ132" i="3"/>
  <c r="BQ131" i="3"/>
  <c r="BQ130" i="3"/>
  <c r="BQ129" i="3"/>
  <c r="BQ128" i="3"/>
  <c r="BQ127" i="3"/>
  <c r="BQ126" i="3"/>
  <c r="BQ125" i="3"/>
  <c r="BQ124" i="3"/>
  <c r="BQ123" i="3"/>
  <c r="BQ122" i="3"/>
  <c r="BQ121" i="3"/>
  <c r="BQ120" i="3"/>
  <c r="BQ119" i="3"/>
  <c r="BQ118" i="3"/>
  <c r="BQ14" i="3"/>
  <c r="BS14" i="3" s="1"/>
  <c r="BQ116" i="3"/>
  <c r="BQ115" i="3"/>
  <c r="BQ114" i="3"/>
  <c r="BQ113" i="3"/>
  <c r="BQ112" i="3"/>
  <c r="BQ111" i="3"/>
  <c r="BQ110" i="3"/>
  <c r="BQ109" i="3"/>
  <c r="BQ108" i="3"/>
  <c r="BQ107" i="3"/>
  <c r="BQ106" i="3"/>
  <c r="BQ105" i="3"/>
  <c r="BQ104" i="3"/>
  <c r="BQ103" i="3"/>
  <c r="BQ102" i="3"/>
  <c r="BQ101" i="3"/>
  <c r="BQ100" i="3"/>
  <c r="BQ99" i="3"/>
  <c r="BQ98" i="3"/>
  <c r="BQ97" i="3"/>
  <c r="BQ96" i="3"/>
  <c r="BQ95" i="3"/>
  <c r="BQ94" i="3"/>
  <c r="BQ93" i="3"/>
  <c r="BQ92" i="3"/>
  <c r="BQ12" i="3"/>
  <c r="BR12" i="3" s="1"/>
  <c r="BS12" i="3" s="1"/>
  <c r="BQ89" i="3"/>
  <c r="BQ88" i="3"/>
  <c r="BQ87" i="3"/>
  <c r="BQ86" i="3"/>
  <c r="BQ85" i="3"/>
  <c r="BQ84" i="3"/>
  <c r="BQ83" i="3"/>
  <c r="BQ82" i="3"/>
  <c r="BQ81" i="3"/>
  <c r="BQ80" i="3"/>
  <c r="BQ79" i="3"/>
  <c r="BQ78" i="3"/>
  <c r="BQ77" i="3"/>
  <c r="BQ76" i="3"/>
  <c r="BQ75" i="3"/>
  <c r="BQ74" i="3"/>
  <c r="BQ73" i="3"/>
  <c r="BQ72" i="3"/>
  <c r="BQ71" i="3"/>
  <c r="BQ70" i="3"/>
  <c r="BQ69" i="3"/>
  <c r="BQ68" i="3"/>
  <c r="BQ67" i="3"/>
  <c r="BQ66" i="3"/>
  <c r="BQ65" i="3"/>
  <c r="BQ64" i="3"/>
  <c r="BQ63" i="3"/>
  <c r="BQ62" i="3"/>
  <c r="BQ61" i="3"/>
  <c r="BQ60" i="3"/>
  <c r="BQ59" i="3"/>
  <c r="BQ58" i="3"/>
  <c r="BQ57" i="3"/>
  <c r="BQ56" i="3"/>
  <c r="BQ55" i="3"/>
  <c r="BQ54" i="3"/>
  <c r="BQ53" i="3"/>
  <c r="BQ52" i="3"/>
  <c r="BQ51" i="3"/>
  <c r="BQ50" i="3"/>
  <c r="BQ49" i="3"/>
  <c r="BQ48" i="3"/>
  <c r="BQ47" i="3"/>
  <c r="BQ46" i="3"/>
  <c r="BQ45" i="3"/>
  <c r="BQ44" i="3"/>
  <c r="BQ43" i="3"/>
  <c r="BQ42" i="3"/>
  <c r="BQ41" i="3"/>
  <c r="BQ40" i="3"/>
  <c r="BQ39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CI10" i="3"/>
  <c r="AD10" i="3"/>
  <c r="AC10" i="3"/>
  <c r="AB10" i="3"/>
  <c r="AA10" i="3"/>
  <c r="Z10" i="3"/>
  <c r="CH10" i="3"/>
  <c r="CG10" i="3"/>
  <c r="CF10" i="3"/>
  <c r="CE10" i="3"/>
  <c r="CD10" i="3"/>
  <c r="CC10" i="3"/>
  <c r="CB10" i="3"/>
  <c r="CA10" i="3"/>
  <c r="BY10" i="3"/>
  <c r="B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B10" i="3"/>
  <c r="BR34" i="3" l="1"/>
  <c r="BS34" i="3" s="1"/>
</calcChain>
</file>

<file path=xl/sharedStrings.xml><?xml version="1.0" encoding="utf-8"?>
<sst xmlns="http://schemas.openxmlformats.org/spreadsheetml/2006/main" count="626" uniqueCount="335">
  <si>
    <t>№пп</t>
  </si>
  <si>
    <t>Фамилия, имя, отчество</t>
  </si>
  <si>
    <t>Должность</t>
  </si>
  <si>
    <t>Среднемесячная заработная плата, рублей</t>
  </si>
  <si>
    <t xml:space="preserve">Информация о среднемесячной заработной плате руководителей, их заместителей и главных бухгалтеров </t>
  </si>
  <si>
    <t>муниципальных учреждений</t>
  </si>
  <si>
    <t>за 2018 год</t>
  </si>
  <si>
    <t>МБОУ "Белоярская СОШ №1"</t>
  </si>
  <si>
    <t>Филиппова Наталья Васильевна</t>
  </si>
  <si>
    <t>Заева Евгения Всеволодовна</t>
  </si>
  <si>
    <t>Гриднева Людмила Анатольевна</t>
  </si>
  <si>
    <t>Пешкова Елена Константиновна</t>
  </si>
  <si>
    <t>Смагина Римма Владимировна</t>
  </si>
  <si>
    <t>Лобанова Любовь Алексеевна</t>
  </si>
  <si>
    <t>Чащин Леонид Алексеевич</t>
  </si>
  <si>
    <t>Директор</t>
  </si>
  <si>
    <t>Главный бухгалтер</t>
  </si>
  <si>
    <t>Заведующий филиалом</t>
  </si>
  <si>
    <t>Шахматная ведомость по начислениям</t>
  </si>
  <si>
    <t>Период В:    январь 2018 - декабрь 2018</t>
  </si>
  <si>
    <t/>
  </si>
  <si>
    <t>Сформировано по ЛИЦЕВЫМ СЧЕТАМ (ПО ВЫДЕЛЕННЫМ)</t>
  </si>
  <si>
    <t xml:space="preserve">По всем расчетам, Включенные в ведомость </t>
  </si>
  <si>
    <t>Сфомировано: 3 29.05.2019 16:01:32</t>
  </si>
  <si>
    <t>Начисления (МНЕМОКОД)</t>
  </si>
  <si>
    <t>ЛИЦЕВОЙ СЧЕТ</t>
  </si>
  <si>
    <t>ДОЛЖНОСТЬ</t>
  </si>
  <si>
    <t>Оклад педаг МК</t>
  </si>
  <si>
    <t>Оклад педаг СК</t>
  </si>
  <si>
    <t>Кружки</t>
  </si>
  <si>
    <t>Зав. кабинетом</t>
  </si>
  <si>
    <t>Клас.рук-дство</t>
  </si>
  <si>
    <t>МО</t>
  </si>
  <si>
    <t>Проверка тетрад</t>
  </si>
  <si>
    <t>РЗО МК</t>
  </si>
  <si>
    <t>РЗО СК</t>
  </si>
  <si>
    <t>РЗО</t>
  </si>
  <si>
    <t>ЕПН</t>
  </si>
  <si>
    <t>Над. категория</t>
  </si>
  <si>
    <t>Оклад</t>
  </si>
  <si>
    <t>Стаж</t>
  </si>
  <si>
    <t>Интенсивность</t>
  </si>
  <si>
    <t>Договора</t>
  </si>
  <si>
    <t>Праздничные</t>
  </si>
  <si>
    <t>Ночные</t>
  </si>
  <si>
    <t>Сверхурочные 1</t>
  </si>
  <si>
    <t>Сверхурочные 2</t>
  </si>
  <si>
    <t>Премия ежемесяч</t>
  </si>
  <si>
    <t>Б/Л с 2011г</t>
  </si>
  <si>
    <t>Б/Л-3 дн с 2019</t>
  </si>
  <si>
    <t>БЛроды</t>
  </si>
  <si>
    <t>Отпуск</t>
  </si>
  <si>
    <t>Учебный отпуск</t>
  </si>
  <si>
    <t>Отпуск БС</t>
  </si>
  <si>
    <t>Окончат.расчет</t>
  </si>
  <si>
    <t>Мат Пом не обла</t>
  </si>
  <si>
    <t>Пособие до 1.5</t>
  </si>
  <si>
    <t>Пособие до 3</t>
  </si>
  <si>
    <t>Северная надбав</t>
  </si>
  <si>
    <t>РК</t>
  </si>
  <si>
    <t>Пособие Опекуна</t>
  </si>
  <si>
    <t>Вознагр за КР</t>
  </si>
  <si>
    <t>Вредность 2%</t>
  </si>
  <si>
    <t>Мат.помощьНовая</t>
  </si>
  <si>
    <t>Доплата от окла</t>
  </si>
  <si>
    <t>Провер1 тетрад</t>
  </si>
  <si>
    <t>Премия %</t>
  </si>
  <si>
    <t>Вознагр за КР1</t>
  </si>
  <si>
    <t>Командировка</t>
  </si>
  <si>
    <t>Сельские 25%</t>
  </si>
  <si>
    <t>Премия админ пе</t>
  </si>
  <si>
    <t>Группа 7 вида</t>
  </si>
  <si>
    <t>Сложность пр</t>
  </si>
  <si>
    <t>Инновационность</t>
  </si>
  <si>
    <t>Молодой специал</t>
  </si>
  <si>
    <t>ЕГЭ</t>
  </si>
  <si>
    <t>Стим.выпл.от вр</t>
  </si>
  <si>
    <t>Стип.Губ.МолУчи</t>
  </si>
  <si>
    <t>За стаж</t>
  </si>
  <si>
    <t>Стипенд.Г.Луч.У</t>
  </si>
  <si>
    <t>ЕПН 33%</t>
  </si>
  <si>
    <t>Электронный док</t>
  </si>
  <si>
    <t>Наставник</t>
  </si>
  <si>
    <t>РМО</t>
  </si>
  <si>
    <t>Напряженность</t>
  </si>
  <si>
    <t>Дети инвалиды</t>
  </si>
  <si>
    <t>сопр.проект</t>
  </si>
  <si>
    <t>две смены</t>
  </si>
  <si>
    <t>э центр</t>
  </si>
  <si>
    <t>Стим МРОТ</t>
  </si>
  <si>
    <t>доплата за ГТО</t>
  </si>
  <si>
    <t>ЗА ГТО</t>
  </si>
  <si>
    <t>Премия ЕПН</t>
  </si>
  <si>
    <t>Ежем.пр. МРОТ</t>
  </si>
  <si>
    <t>Ежемес премия</t>
  </si>
  <si>
    <t>ЕПН доплата</t>
  </si>
  <si>
    <t>Премия ежемес</t>
  </si>
  <si>
    <t>Премия квартал</t>
  </si>
  <si>
    <t>прем квартал</t>
  </si>
  <si>
    <t>Стип-ия необлМУ</t>
  </si>
  <si>
    <t>Премия за кварт</t>
  </si>
  <si>
    <t>Единовр премия</t>
  </si>
  <si>
    <t>Итого            (cумма гр.6-гр.81)</t>
  </si>
  <si>
    <t>АБРАМЕНКО МАРИЯ АНАТОЛЬЕВНА</t>
  </si>
  <si>
    <t>педагог - психолог</t>
  </si>
  <si>
    <t>АКУЛОВ АЛЕКСЕЙ АЛЕКСЕЕВИЧ</t>
  </si>
  <si>
    <t>Дворник</t>
  </si>
  <si>
    <t>АЛЕКСЕНКО ТАТЬЯНА ИВАНОВНА</t>
  </si>
  <si>
    <t>Учитель</t>
  </si>
  <si>
    <t>АНДРЕЕВА НИНА ГРИГОРЬЕВНА</t>
  </si>
  <si>
    <t>Машинист по стирке спец одежды</t>
  </si>
  <si>
    <t>АНДРИЩУК АЛЕКСАНДРА НИКОЛАЕВНА</t>
  </si>
  <si>
    <t>ВОЖАТЫЙ</t>
  </si>
  <si>
    <t>АПАРКИНА ЕВГЕНИЯ ОЛЕГОВНА</t>
  </si>
  <si>
    <t>Оператор диспетчерского движения</t>
  </si>
  <si>
    <t>Охраник</t>
  </si>
  <si>
    <t>АПРЕЛЕВ МАКСИМ ВАСИЛЬЕВИЧ</t>
  </si>
  <si>
    <t>Агент по зк</t>
  </si>
  <si>
    <t>БАБИЙ МАРИНА ВИКТОРОВНА</t>
  </si>
  <si>
    <t>Лаборант ХК</t>
  </si>
  <si>
    <t>Лаборант ФК</t>
  </si>
  <si>
    <t>БАБИЧЕНКО НАТАЛЬЯ АЛЕКСАНДРОВНА</t>
  </si>
  <si>
    <t>Повар</t>
  </si>
  <si>
    <t>Рабочий</t>
  </si>
  <si>
    <t>БАГРОВА ЛЮДМИЛА ЮРЬЕВНА</t>
  </si>
  <si>
    <t>БАРХАТОВ НИКИТА ЕВГЕНЬЕВИЧ</t>
  </si>
  <si>
    <t>БАРЫШЕВА ТАТЬЯНА ФЕЛИКСОВНА</t>
  </si>
  <si>
    <t>Сторож</t>
  </si>
  <si>
    <t>БЕДАРЕВА МАРИНА ВИКТОРОВНА</t>
  </si>
  <si>
    <t>БЕКИР НАТАЛЬЯ АЛЕКСАНДРОВНА</t>
  </si>
  <si>
    <t>БЕКИР ОКСАНА ВЛАДИМИРОВНА</t>
  </si>
  <si>
    <t>Соц.педагог</t>
  </si>
  <si>
    <t>БЕЛЬСКИЙ АНТОН АЛЕКСАНДРОВИЧ</t>
  </si>
  <si>
    <t>Механик</t>
  </si>
  <si>
    <t>Мастер ПО</t>
  </si>
  <si>
    <t>БЕРЁЗКИН МИХАИЛ АЛЕКСАНДРОВИЧ</t>
  </si>
  <si>
    <t>БЕРЕЖНЕВА ЕВГЕНИЯ ВЕНИАМИНОВНА</t>
  </si>
  <si>
    <t>БИСЕРОВА КСЕНИЯ АЛЕКСАНДРОВНА</t>
  </si>
  <si>
    <t>БОЛЬШАНИНА ЕКАТЕРИНА АЛЕКСАНДРОВНА</t>
  </si>
  <si>
    <t>БОРОДИНА ТАТЬЯНА СЕРГЕЕВНА</t>
  </si>
  <si>
    <t>Подс.рабочий</t>
  </si>
  <si>
    <t>БОРТНИКОВА ВИКТОРИЯ ВИКТОРОВНА</t>
  </si>
  <si>
    <t>БРЕСС ЮЛИЯ ВСЕВОЛОДОВНА</t>
  </si>
  <si>
    <t>Экономист</t>
  </si>
  <si>
    <t>БУГРОВ ИВАН СЕРГЕЕВИЧ</t>
  </si>
  <si>
    <t>БУГРОВА ЛЮБОВЬ АЛЕКСЕЕВНА</t>
  </si>
  <si>
    <t>ЛАБОРАНТ ЭВТ</t>
  </si>
  <si>
    <t>БУРГАН НАТАЛЬЯ МИХАЙЛОВНА</t>
  </si>
  <si>
    <t>ВАВЕЛЕВ ЭДУАРД АНАТОЛЬЕВИЧ</t>
  </si>
  <si>
    <t>ВАВЕЛЕВА ТАТЬЯНА ВАСИЛЬЕВНА</t>
  </si>
  <si>
    <t>Уборщик производственных и служебных п</t>
  </si>
  <si>
    <t>ВАСИЛЬЕВА АЗАЛИЯ ЕВГЕНЬЕВНА</t>
  </si>
  <si>
    <t>ВАХРУШЕВА КСЕНИЯ ИВАНОВНА</t>
  </si>
  <si>
    <t>Кухонный рабочий</t>
  </si>
  <si>
    <t>Кух.работ</t>
  </si>
  <si>
    <t>ВЕРТОПРАХОВА НАТАЛЬЯ СЕРГЕЕВНА</t>
  </si>
  <si>
    <t>ВИЛИСОВА ЕКАТЕРИНА ВЛАДИМИРОВНА</t>
  </si>
  <si>
    <t>Воспитатель</t>
  </si>
  <si>
    <t>ВОЙНОВА ОКСАНА БОРИСОВНА</t>
  </si>
  <si>
    <t>ГАВРЮШКОВА ЗИНАИДА МАКСИМОВНА</t>
  </si>
  <si>
    <t>ГЕРАСИМОВА АННА ВИКТОРОВНА</t>
  </si>
  <si>
    <t>Зам . дир по правовым вопросам</t>
  </si>
  <si>
    <t>ГОЛУБЕВА ВАЛЕНТИНА АЛЕКСЕЕВНА</t>
  </si>
  <si>
    <t>ГОРДЕЕВА ЕВГЕНИЯ ВЛАДИМИРОВНА</t>
  </si>
  <si>
    <t>ГОРЧАКОВА ОКСАНА АЛЕКСАНДРОВНА</t>
  </si>
  <si>
    <t>младш.воспитатель</t>
  </si>
  <si>
    <t>ГРИДНЕВ ЗАХАР ИВАНОВИЧ</t>
  </si>
  <si>
    <t>ГРИДНЕВА ЛЮДМИЛА АНАТОЛЬЕВНА</t>
  </si>
  <si>
    <t>Зам.директора по УР</t>
  </si>
  <si>
    <t>ГРИНКЕВИЧ ВЕРА НИКОЛАЕВНА</t>
  </si>
  <si>
    <t>ГРИЦЕНКО ИРИНА СЕРГЕЕВНА</t>
  </si>
  <si>
    <t>ГРЯЗНОВА ИРИНА НИКОЛАЕВНА</t>
  </si>
  <si>
    <t>ГРЯЗНОВА СВЕТЛАНА ПАВЛОВНА</t>
  </si>
  <si>
    <t>ДЕРГАЧЕВА ЕЛЕНА СЕРГЕЕВНА</t>
  </si>
  <si>
    <t>ДЕСЯТСКОВА ЛЮБОВЬ АНАТОЛЬЕВНА</t>
  </si>
  <si>
    <t>ДОБРОВА СВЕТЛАНА ВЛАДИМИРОВНА</t>
  </si>
  <si>
    <t>Бухгалтер</t>
  </si>
  <si>
    <t>ДОМНИНА ГАЛИНА ОЛЕГОВНА</t>
  </si>
  <si>
    <t>ДОСУЖЕВА ЭЛЬВИРА БОРИСОВНА</t>
  </si>
  <si>
    <t>ЕВСЕЕВА ИРИНА АЛЕКСАНДРОВНА</t>
  </si>
  <si>
    <t>Старший вожатый</t>
  </si>
  <si>
    <t>ЕВСЕЕВА ЛЮДМИЛА ЯКОВЛЕВНА</t>
  </si>
  <si>
    <t>ЕЛИСЕЕВА ТАТЬЯНА АЛЕКСЕЕВНА</t>
  </si>
  <si>
    <t>ЕМЕЛЬЯНОВА ЮЛИЯ ФЕДОРОВНА</t>
  </si>
  <si>
    <t>ЖАГЛИН АНДРЕЙ ПЕТРОВИЧ</t>
  </si>
  <si>
    <t>ЖЕЛНИРОВИЧ НАДЕЖДА ВИКТОРОВНА</t>
  </si>
  <si>
    <t>ЖУКОВА ЛЮБОВЬ ЭНВЕРОВНА</t>
  </si>
  <si>
    <t>ЗАВ.ХОЗ.</t>
  </si>
  <si>
    <t>ЗАЕВ ДМИТРИЙ АЛЕКСАНДРОВИЧ</t>
  </si>
  <si>
    <t>ЗАЕВА ЕВГЕНИЯ ВСЕВОЛОДОВНА</t>
  </si>
  <si>
    <t>ЗАХАРОВА ВАЛЕНТИНА ВЛАДИМИРОВНА</t>
  </si>
  <si>
    <t>ИВАЩЕНКО ЛЮБОВЬ НИКОЛАЕВНА</t>
  </si>
  <si>
    <t>ИЛЬИНА АЛЕНА ВИКТОРОВНА</t>
  </si>
  <si>
    <t>КАНДАУРОВА ЮЛИЯ ВИКТОРОВНА</t>
  </si>
  <si>
    <t>КАРЕВ ВАЛЕНТИН ОЛЕГОВИЧ</t>
  </si>
  <si>
    <t>Электрик</t>
  </si>
  <si>
    <t>КАШИНА ОЛЬГА СЕРГЕЕВНА</t>
  </si>
  <si>
    <t>Учитель-логопед</t>
  </si>
  <si>
    <t>КИЛИНА МАРИНА СЕМЕНОВНА</t>
  </si>
  <si>
    <t>КИЛИНГАУЗЕН НИНА МАМЕДОВНА</t>
  </si>
  <si>
    <t>КИРМЫШОВА НАТАЛЬЯ ФЕДОРОВНА</t>
  </si>
  <si>
    <t>КИСЕЛЕВ ВИТАЛИЙ АЛЕКСАНДРОВИЧ</t>
  </si>
  <si>
    <t>Инженер-программист</t>
  </si>
  <si>
    <t>Инженер программист</t>
  </si>
  <si>
    <t>КЛЕМЕНТЬЕВА АЛЕНА АЛЕКСАНДРОВНА</t>
  </si>
  <si>
    <t>КОЗЛОВА ВЕРА ЕГОРОВНА</t>
  </si>
  <si>
    <t>КОЗЛОВА ТАТЬЯНА ВЛАДИМИРОВНА</t>
  </si>
  <si>
    <t>КОЛПАШНИКОВ АЛЕКСАНДР СПИРИДОНОВИЧ</t>
  </si>
  <si>
    <t>КОЛПАШНИКОВА ВАЛЕНТИНА СЕРГЕЕВНА</t>
  </si>
  <si>
    <t>КОЛПАШНИКОВА ВЕРА АЛЕКСАНДРОВНА</t>
  </si>
  <si>
    <t>КОЛПАШНИКОВА ДАРЬЯ ДМИТРИЕВНА</t>
  </si>
  <si>
    <t>КОЛПАШНИКОВА ЕЛЕНА ГЕННАДЬЕВНА</t>
  </si>
  <si>
    <t>Зав.столовой</t>
  </si>
  <si>
    <t>КОЛПАШНИКОВА СНЕЖАНА ВЕНИАМИНОВНА</t>
  </si>
  <si>
    <t>КОНОВАЛОВА НИНА МИХАЙЛОВНА</t>
  </si>
  <si>
    <t>Гардеробщик</t>
  </si>
  <si>
    <t>КОРКИНА ИРИНА ЮРЬЕВНА</t>
  </si>
  <si>
    <t>КОСТАРЕВА ВАЛЕНТИНА МИХАЙЛОВНА</t>
  </si>
  <si>
    <t>КОЧУРИНА ИРИНА СЕРГЕЕВНА</t>
  </si>
  <si>
    <t>КУЗНЕЦОВ ИВАН ВЛАДИМИРОВИЧ</t>
  </si>
  <si>
    <t>КУКЛИНА НАДЕЖДА СЕРГЕЕВНА</t>
  </si>
  <si>
    <t>КУЧКИНА ОЛЬГА ВИКТОРОВНА</t>
  </si>
  <si>
    <t>Специалист по кадрам</t>
  </si>
  <si>
    <t>ЛАПО ВАЛЕНТИНА АЛЕКСАНДРОВНА</t>
  </si>
  <si>
    <t>ЛЕБЕДЕВА АНАСТАСИЯ АНАТОЛЬЕВНА</t>
  </si>
  <si>
    <t>ЛИПАТНИКОВА ТАТЬЯНА ЛЕОНИДОВНА</t>
  </si>
  <si>
    <t>ЛОБАНОВА ГАЛИНА ИВАНОВНА</t>
  </si>
  <si>
    <t>ЛОБАНОВА ЛЮБОВЬ АЛЕКСЕЕВНА</t>
  </si>
  <si>
    <t>Зам.директора по АХЧ</t>
  </si>
  <si>
    <t>ЛОСКУТОВА МАЙЯ ВАСИЛЬЕВНА</t>
  </si>
  <si>
    <t>ЛОСКУТОВА СОФЬЯ АЛЕКСЕЕВНА</t>
  </si>
  <si>
    <t>МАЙКОВ АЛЕКСАНДР ГЕННАДЬЕВИЧ</t>
  </si>
  <si>
    <t>МАМЗИНА ТАТЬЯНА ВИКТОРОВНА</t>
  </si>
  <si>
    <t>МЕДВЕДЕВА СВЕТЛАНА ЮРЬЕВНА</t>
  </si>
  <si>
    <t>МЕНДЕ ОЛЬГА СЕРГЕЕВНА</t>
  </si>
  <si>
    <t>МЕНЬШИКОВ ЕВГЕНИЙ СЕРГЕЕВИЧ</t>
  </si>
  <si>
    <t>МИХАЛЬЧЕНКО ДАНИЛА РОМАНОВИЧ</t>
  </si>
  <si>
    <t>МОЖЕНКОВ АЛЕКСАНДР НИКОЛАЕВИЧ</t>
  </si>
  <si>
    <t>МОЗГОВА ВЕРОНИКА ПЕТРОВНА</t>
  </si>
  <si>
    <t>МОНГОЛИНА ВИКТОРИЯ АНАТОЛЬЕВНА</t>
  </si>
  <si>
    <t>МОСИНА ЕВГЕНИЯ ВЛАДИМИРОВНА</t>
  </si>
  <si>
    <t>МОСИНА ЛЮДМИЛА АЛЕКСЕЕВНА</t>
  </si>
  <si>
    <t>Педагог-библиотекарь</t>
  </si>
  <si>
    <t>МУРЗИНА НАТАЛЬЯ БОРИСОВНА</t>
  </si>
  <si>
    <t>МУШТАЙ АНАСТАСИЯ ПЕТРОВНА</t>
  </si>
  <si>
    <t>НИКИТИНА АЛЁНА АЛЕКСЕЕВНА</t>
  </si>
  <si>
    <t>НОВИКОВА АЛЁНА ПЕТРОВНА</t>
  </si>
  <si>
    <t>НОВИКОВА ЛЮДМИЛА НИКОЛАЕВНА</t>
  </si>
  <si>
    <t>НОВОЖИЛОВА АНАСТАСИЯ НИКОЛАЕВНА</t>
  </si>
  <si>
    <t>ОГНЕВА ЕКАТЕРИНА ВЛАДИМИРОВНА</t>
  </si>
  <si>
    <t>ОГНЕВА ЛАРИСА ЕГОРОВНА</t>
  </si>
  <si>
    <t>ОЖГА АНДРЕЙ ИВАНОВИЧ</t>
  </si>
  <si>
    <t>Водитель автобуса</t>
  </si>
  <si>
    <t>ОЖГА НАТАЛЬЯ НИКОЛАЕВНА</t>
  </si>
  <si>
    <t>ПАНОВА СВЕТЛАНА СЕРГЕЕВНА</t>
  </si>
  <si>
    <t>ПЕШКОВ АЛЕКСАНДР ВИКТОРОВИЧ</t>
  </si>
  <si>
    <t>Рабочий по комплексному обслуживанию и р</t>
  </si>
  <si>
    <t>ПЕШКОВА ЕЛЕНА КОНСТАНТИНОВНА</t>
  </si>
  <si>
    <t>ПЕШКОВА ОЛЬГА ИГОРЕВНА</t>
  </si>
  <si>
    <t>ПЛЕХОВ АЛЕКСАНДР АНАТОЛЬЕВИЧ</t>
  </si>
  <si>
    <t>ПЛОТНИКОВА ВАЛЕНТИНА ВЛАДИМИРОВНА</t>
  </si>
  <si>
    <t>ПОЗДНЯКОВ АЛЕКСАНДР РОМАНОВИЧ</t>
  </si>
  <si>
    <t>ПОПКОВА АННА АНАТОЛЬЕВНА</t>
  </si>
  <si>
    <t>ПОСАЖЕННИКОВ АЛЕКСАНДР ВЛАДИМИРОВИЧ</t>
  </si>
  <si>
    <t>ПОСАЖЕННИКОВ СЕРГЕЙ АЛЕКСАНДРОВИЧ</t>
  </si>
  <si>
    <t>ПОСАЖЕННИКОВА НАТАЛЬЯ АЛЕКСАНДРОВНА</t>
  </si>
  <si>
    <t>ПРОЗОРОВА АНЖЕЛИКА НИКОЛАЕВНА</t>
  </si>
  <si>
    <t>ПРОЗОРОВА ОЛЬГА ПЕТРОВНА</t>
  </si>
  <si>
    <t>ПРОЗОРОВА ТАТЬЯНА САЗОНОВНА</t>
  </si>
  <si>
    <t>ПРОЗОРОВА ЮЛИЯ ВЯЧЕСЛАВОВНА</t>
  </si>
  <si>
    <t>ПУСТОВАЛОВА ТАТЬЯНА МИХАЙЛОВНА</t>
  </si>
  <si>
    <t>РАСТВОРОВ ВАЛЕРИЙ ЮРЬЕВИЧ</t>
  </si>
  <si>
    <t>РОДИКОВА ЛЮДМИЛА ВИКТОРОВНА</t>
  </si>
  <si>
    <t>РОЖДЕСТВЕНСКАЯ ЮЛИЯ АЛЕКСАНДРОВНА</t>
  </si>
  <si>
    <t>СЕГОНДИНА НАТАЛЬЯ ВИТАЛЬЕВНА</t>
  </si>
  <si>
    <t>СЕЛИВЕРСТОВА КРИСТИНА СЕРГЕЕВНА</t>
  </si>
  <si>
    <t>СЕМИНА СВЕТЛАНА АНАТОЛЬЕВНА</t>
  </si>
  <si>
    <t>СЕНЧИХИНА ТАТЬЯНА НИКОЛАЕВНА</t>
  </si>
  <si>
    <t>Кастелянша</t>
  </si>
  <si>
    <t>СИДЕНКО АНДРЕЙ АНАТОЛЬЕВИЧ</t>
  </si>
  <si>
    <t>СИДОРЕНКО АНДРЕЙ ВАЛЕНТИНОВИЧ</t>
  </si>
  <si>
    <t>СИДОРЕНКО ЛЮБОВЬ АНАТОЛЬЕВНА</t>
  </si>
  <si>
    <t>СИУХИНА СВЕТЛАНА ВЛАДИМИРОВНА</t>
  </si>
  <si>
    <t>СКРЫПНИК ВАЛЕНТИНА АЛЕКСАНДРОВНА</t>
  </si>
  <si>
    <t>СМАГИНА РИММА ВЛАДИМИРОВНА</t>
  </si>
  <si>
    <t>Зам.директора по НМР</t>
  </si>
  <si>
    <t>СНИГИРЁВА НАДЕЖДА ВЛАДИМИРОВНА</t>
  </si>
  <si>
    <t>СОВРИКОВА ЕЛЕНА ДМИТРИЕВНА</t>
  </si>
  <si>
    <t>СОТНИКОВА ТАТЬЯНА ВЛАДИМИРОВНА</t>
  </si>
  <si>
    <t>СОЧНЕВ ЮРИЙ ВЛАДИМИРОВИЧ</t>
  </si>
  <si>
    <t>Преп.оргОБЖ</t>
  </si>
  <si>
    <t>Специалист по ОТ</t>
  </si>
  <si>
    <t>Специалист по охране труда</t>
  </si>
  <si>
    <t>СОЧНЕВА ОЛЬГА АЛЕКСЕЕВНА</t>
  </si>
  <si>
    <t>СОЧНЕВА ТАТЬЯНА СЕРГЕЕВНА</t>
  </si>
  <si>
    <t>СТЕРЕХОВА СВЕТЛАНА ГЕННАДЬЕВНА</t>
  </si>
  <si>
    <t>СУХАРЕВА АНАСТАСИЯ ЭДУАРДОВНА</t>
  </si>
  <si>
    <t>СУХАРЕВА МАРИНА АЛЕКСАНДРОВНА</t>
  </si>
  <si>
    <t>ТАРАСОВА НАДЕЖДА БОРИСОВНА</t>
  </si>
  <si>
    <t>ТАРКИНА ТАТЬЯНА ИВАНОВНА</t>
  </si>
  <si>
    <t>ТВОРОГОВ НИКИТА ЮРЬЕВИЧ</t>
  </si>
  <si>
    <t>ТВОРОГОВА НАТАЛЬЯ ИВАНОВНА</t>
  </si>
  <si>
    <t>ТОЛКАЧЕВА СВЕТЛАНА АЛЕКСЕЕВНА</t>
  </si>
  <si>
    <t>ТРАЦУК НАТАЛЬЯ ИВАНОВНА</t>
  </si>
  <si>
    <t>ТРЕСКУЛОВА ЛЮДМИЛА СЕРГЕЕВНА</t>
  </si>
  <si>
    <t>УНЖАКОВА АННА ЗИГМУНДТОВНА</t>
  </si>
  <si>
    <t>УШКАЛОВА НАТАЛЬЯ АЛЕКСАНДРОВНА</t>
  </si>
  <si>
    <t>ФЕДОТОВА АЛЕКСАНДРА НИКОЛАЕВНА</t>
  </si>
  <si>
    <t>ФИЛИППОВ АЛЕКСЕЙ ВАСИЛЬЕВИЧ</t>
  </si>
  <si>
    <t>ФИЛИППОВА НАДЕЖДА АЛЕКСЕЕВНА</t>
  </si>
  <si>
    <t>ФИЛИППОВА НАТАЛЬЯ ВАСИЛЬЕВНА</t>
  </si>
  <si>
    <t>ХОХЛОВА ЕЛЕНА ВЯЧЕСЛАВОВНА</t>
  </si>
  <si>
    <t>Музыкальный работник</t>
  </si>
  <si>
    <t>ХОХЛОВА МАРИНА АЛЕКСАНДРОВНА</t>
  </si>
  <si>
    <t>ЧАНОВА ЛИЛИЯ СЕРГЕЕВНА</t>
  </si>
  <si>
    <t>ЧАЩИН ВИКТОР АЛЕКСЕЕВИЧ</t>
  </si>
  <si>
    <t>ЧАЩИН ЛЕОНИД АЛЕКСЕЕВИЧ</t>
  </si>
  <si>
    <t>Зав филиалом</t>
  </si>
  <si>
    <t>ЧАЩИНА ЛЮДМИЛА ВЛАДИМИРОВНА</t>
  </si>
  <si>
    <t>ЧЕРЕПАНОВА ТАТЬЯНА СЕРГЕЕВНА</t>
  </si>
  <si>
    <t>ШАБАНОВ ЮРИЙ ВАСИЛЬЕВИЧ</t>
  </si>
  <si>
    <t>ШАШКОВА ДАРЬЯ ФЕДОРОВНА</t>
  </si>
  <si>
    <t>ШИШЛЕВСКАЯ АЛЕКСАНДРА БОРИСОВНА</t>
  </si>
  <si>
    <t>ШМАКОВА ЮЛИЯ СЕРГЕЕВНА</t>
  </si>
  <si>
    <t>ШТРЕЙХЕРТ ЛАРИСА АЛЕКСАНДРОВНА</t>
  </si>
  <si>
    <t>ЭККАРДТ ГЕРМАН ВИЛЛИЕВИЧ</t>
  </si>
  <si>
    <t>ЯКУШЕВ ВАЛЕРИЙ ВИТАЛЬЕВИЧ</t>
  </si>
  <si>
    <t>Водитель автомобиля</t>
  </si>
  <si>
    <t>ЯРОШ ГАЛИНА БОРИСОВНА</t>
  </si>
  <si>
    <t>Итого</t>
  </si>
  <si>
    <t>Зам.директора по воспит. работе</t>
  </si>
  <si>
    <t>Зам.директора по учебной работе</t>
  </si>
  <si>
    <t>Зам.директора по научно-методич. Работе</t>
  </si>
  <si>
    <t>Зам.директора по хозяйственной работе</t>
  </si>
  <si>
    <t>премия суммой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</si>
</sst>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2"/>
      <color indexed="18"/>
      <name val="Arial Cyr"/>
      <charset val="204"/>
    </font>
    <font>
      <b/>
      <sz val="12"/>
      <name val="Arial Cyr"/>
      <charset val="204"/>
    </font>
    <font>
      <b/>
      <sz val="10"/>
      <color indexed="60"/>
      <name val="Arial Cyr"/>
      <charset val="204"/>
    </font>
    <font>
      <b/>
      <sz val="10"/>
      <name val="Arial Cyr"/>
      <charset val="204"/>
    </font>
    <font>
      <b/>
      <sz val="10"/>
      <color indexed="17"/>
      <name val="Arial Cyr"/>
      <charset val="204"/>
    </font>
    <font>
      <b/>
      <sz val="10"/>
      <color indexed="20"/>
      <name val="Arial Cyr"/>
      <charset val="204"/>
    </font>
    <font>
      <b/>
      <sz val="10"/>
      <color indexed="10"/>
      <name val="Arial Cyr"/>
      <charset val="204"/>
    </font>
    <font>
      <b/>
      <sz val="10"/>
      <color indexed="19"/>
      <name val="Arial Cyr"/>
      <charset val="204"/>
    </font>
    <font>
      <u/>
      <sz val="9"/>
      <color indexed="6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Fill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0" fillId="0" borderId="0" xfId="0" applyFill="1" applyBorder="1" applyAlignment="1"/>
    <xf numFmtId="0" fontId="9" fillId="2" borderId="2" xfId="0" applyFont="1" applyFill="1" applyBorder="1" applyAlignment="1"/>
    <xf numFmtId="0" fontId="0" fillId="2" borderId="2" xfId="0" applyFill="1" applyBorder="1" applyAlignment="1"/>
    <xf numFmtId="0" fontId="4" fillId="0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2" borderId="5" xfId="0" applyFill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/>
    </xf>
    <xf numFmtId="4" fontId="10" fillId="4" borderId="4" xfId="0" applyNumberFormat="1" applyFont="1" applyFill="1" applyBorder="1" applyAlignment="1"/>
    <xf numFmtId="164" fontId="10" fillId="4" borderId="1" xfId="0" applyNumberFormat="1" applyFont="1" applyFill="1" applyBorder="1" applyAlignment="1"/>
    <xf numFmtId="164" fontId="10" fillId="3" borderId="1" xfId="0" applyNumberFormat="1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/>
    </xf>
    <xf numFmtId="164" fontId="11" fillId="6" borderId="1" xfId="0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left" vertical="center"/>
    </xf>
    <xf numFmtId="4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/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0" fillId="6" borderId="0" xfId="0" applyNumberFormat="1" applyFill="1" applyBorder="1" applyAlignment="1">
      <alignment horizontal="left" vertical="center"/>
    </xf>
    <xf numFmtId="4" fontId="10" fillId="7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left" vertical="center"/>
    </xf>
    <xf numFmtId="4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C16" sqref="C16"/>
    </sheetView>
  </sheetViews>
  <sheetFormatPr defaultRowHeight="15" x14ac:dyDescent="0.25"/>
  <cols>
    <col min="1" max="1" width="3.42578125" customWidth="1"/>
    <col min="2" max="2" width="46" customWidth="1"/>
    <col min="3" max="3" width="41.85546875" customWidth="1"/>
    <col min="4" max="4" width="22.42578125" customWidth="1"/>
  </cols>
  <sheetData>
    <row r="2" spans="1:4" x14ac:dyDescent="0.25">
      <c r="A2" s="62" t="s">
        <v>4</v>
      </c>
      <c r="B2" s="62"/>
      <c r="C2" s="62"/>
      <c r="D2" s="62"/>
    </row>
    <row r="3" spans="1:4" x14ac:dyDescent="0.25">
      <c r="A3" s="62" t="s">
        <v>5</v>
      </c>
      <c r="B3" s="62"/>
      <c r="C3" s="62"/>
      <c r="D3" s="62"/>
    </row>
    <row r="4" spans="1:4" x14ac:dyDescent="0.25">
      <c r="A4" s="62" t="s">
        <v>7</v>
      </c>
      <c r="B4" s="62"/>
      <c r="C4" s="62"/>
      <c r="D4" s="62"/>
    </row>
    <row r="5" spans="1:4" x14ac:dyDescent="0.25">
      <c r="A5" s="63" t="s">
        <v>6</v>
      </c>
      <c r="B5" s="63"/>
      <c r="C5" s="63"/>
      <c r="D5" s="63"/>
    </row>
    <row r="6" spans="1:4" ht="45" x14ac:dyDescent="0.25">
      <c r="A6" s="2" t="s">
        <v>0</v>
      </c>
      <c r="B6" s="3" t="s">
        <v>1</v>
      </c>
      <c r="C6" s="3" t="s">
        <v>2</v>
      </c>
      <c r="D6" s="2" t="s">
        <v>3</v>
      </c>
    </row>
    <row r="7" spans="1:4" x14ac:dyDescent="0.25">
      <c r="A7" s="1">
        <v>1</v>
      </c>
      <c r="B7" s="1" t="s">
        <v>8</v>
      </c>
      <c r="C7" s="1" t="s">
        <v>15</v>
      </c>
      <c r="D7" s="4">
        <v>81857.67812500002</v>
      </c>
    </row>
    <row r="8" spans="1:4" x14ac:dyDescent="0.25">
      <c r="A8" s="1">
        <v>2</v>
      </c>
      <c r="B8" s="1" t="s">
        <v>9</v>
      </c>
      <c r="C8" s="1" t="s">
        <v>16</v>
      </c>
      <c r="D8" s="4">
        <v>53544.0838095238</v>
      </c>
    </row>
    <row r="9" spans="1:4" x14ac:dyDescent="0.25">
      <c r="A9" s="1">
        <v>3</v>
      </c>
      <c r="B9" s="1" t="s">
        <v>10</v>
      </c>
      <c r="C9" s="1" t="s">
        <v>330</v>
      </c>
      <c r="D9" s="4">
        <v>86357.859375</v>
      </c>
    </row>
    <row r="10" spans="1:4" x14ac:dyDescent="0.25">
      <c r="A10" s="1">
        <v>4</v>
      </c>
      <c r="B10" s="1" t="s">
        <v>11</v>
      </c>
      <c r="C10" s="1" t="s">
        <v>331</v>
      </c>
      <c r="D10" s="4">
        <v>76386.649999999994</v>
      </c>
    </row>
    <row r="11" spans="1:4" x14ac:dyDescent="0.25">
      <c r="A11" s="1">
        <v>5</v>
      </c>
      <c r="B11" s="1" t="s">
        <v>12</v>
      </c>
      <c r="C11" s="1" t="s">
        <v>332</v>
      </c>
      <c r="D11" s="4">
        <v>69176.306250000009</v>
      </c>
    </row>
    <row r="12" spans="1:4" x14ac:dyDescent="0.25">
      <c r="A12" s="5">
        <v>6</v>
      </c>
      <c r="B12" s="5" t="s">
        <v>13</v>
      </c>
      <c r="C12" s="1" t="s">
        <v>333</v>
      </c>
      <c r="D12" s="4">
        <v>51865.542857142864</v>
      </c>
    </row>
    <row r="13" spans="1:4" x14ac:dyDescent="0.25">
      <c r="A13" s="5">
        <v>7</v>
      </c>
      <c r="B13" s="5" t="s">
        <v>14</v>
      </c>
      <c r="C13" s="1" t="s">
        <v>17</v>
      </c>
      <c r="D13" s="4">
        <v>40318.12708333334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99"/>
  <sheetViews>
    <sheetView topLeftCell="A10" workbookViewId="0">
      <selection activeCell="BS34" sqref="BS34"/>
    </sheetView>
  </sheetViews>
  <sheetFormatPr defaultRowHeight="15" x14ac:dyDescent="0.25"/>
  <cols>
    <col min="1" max="1" width="29.5703125" style="42" customWidth="1"/>
    <col min="2" max="2" width="26.5703125" style="42" customWidth="1"/>
    <col min="3" max="3" width="0.140625" style="42" customWidth="1"/>
    <col min="4" max="68" width="11.7109375" style="42" hidden="1" customWidth="1"/>
    <col min="69" max="69" width="13.7109375" style="42" customWidth="1"/>
    <col min="70" max="70" width="13.42578125" style="42" customWidth="1"/>
    <col min="71" max="71" width="9.140625" style="61" customWidth="1"/>
    <col min="72" max="76" width="9.140625" style="42" customWidth="1"/>
    <col min="77" max="87" width="11.7109375" style="42" customWidth="1"/>
    <col min="88" max="241" width="9.140625" style="42" customWidth="1"/>
    <col min="246" max="246" width="29.5703125" customWidth="1"/>
    <col min="247" max="247" width="26.5703125" customWidth="1"/>
    <col min="248" max="248" width="0.140625" customWidth="1"/>
    <col min="249" max="324" width="11.7109375" customWidth="1"/>
    <col min="325" max="325" width="13.7109375" customWidth="1"/>
    <col min="326" max="497" width="9.140625" customWidth="1"/>
    <col min="502" max="502" width="29.5703125" customWidth="1"/>
    <col min="503" max="503" width="26.5703125" customWidth="1"/>
    <col min="504" max="504" width="0.140625" customWidth="1"/>
    <col min="505" max="580" width="11.7109375" customWidth="1"/>
    <col min="581" max="581" width="13.7109375" customWidth="1"/>
    <col min="582" max="753" width="9.140625" customWidth="1"/>
    <col min="758" max="758" width="29.5703125" customWidth="1"/>
    <col min="759" max="759" width="26.5703125" customWidth="1"/>
    <col min="760" max="760" width="0.140625" customWidth="1"/>
    <col min="761" max="836" width="11.7109375" customWidth="1"/>
    <col min="837" max="837" width="13.7109375" customWidth="1"/>
    <col min="838" max="1009" width="9.140625" customWidth="1"/>
    <col min="1014" max="1014" width="29.5703125" customWidth="1"/>
    <col min="1015" max="1015" width="26.5703125" customWidth="1"/>
    <col min="1016" max="1016" width="0.140625" customWidth="1"/>
    <col min="1017" max="1092" width="11.7109375" customWidth="1"/>
    <col min="1093" max="1093" width="13.7109375" customWidth="1"/>
    <col min="1094" max="1265" width="9.140625" customWidth="1"/>
    <col min="1270" max="1270" width="29.5703125" customWidth="1"/>
    <col min="1271" max="1271" width="26.5703125" customWidth="1"/>
    <col min="1272" max="1272" width="0.140625" customWidth="1"/>
    <col min="1273" max="1348" width="11.7109375" customWidth="1"/>
    <col min="1349" max="1349" width="13.7109375" customWidth="1"/>
    <col min="1350" max="1521" width="9.140625" customWidth="1"/>
    <col min="1526" max="1526" width="29.5703125" customWidth="1"/>
    <col min="1527" max="1527" width="26.5703125" customWidth="1"/>
    <col min="1528" max="1528" width="0.140625" customWidth="1"/>
    <col min="1529" max="1604" width="11.7109375" customWidth="1"/>
    <col min="1605" max="1605" width="13.7109375" customWidth="1"/>
    <col min="1606" max="1777" width="9.140625" customWidth="1"/>
    <col min="1782" max="1782" width="29.5703125" customWidth="1"/>
    <col min="1783" max="1783" width="26.5703125" customWidth="1"/>
    <col min="1784" max="1784" width="0.140625" customWidth="1"/>
    <col min="1785" max="1860" width="11.7109375" customWidth="1"/>
    <col min="1861" max="1861" width="13.7109375" customWidth="1"/>
    <col min="1862" max="2033" width="9.140625" customWidth="1"/>
    <col min="2038" max="2038" width="29.5703125" customWidth="1"/>
    <col min="2039" max="2039" width="26.5703125" customWidth="1"/>
    <col min="2040" max="2040" width="0.140625" customWidth="1"/>
    <col min="2041" max="2116" width="11.7109375" customWidth="1"/>
    <col min="2117" max="2117" width="13.7109375" customWidth="1"/>
    <col min="2118" max="2289" width="9.140625" customWidth="1"/>
    <col min="2294" max="2294" width="29.5703125" customWidth="1"/>
    <col min="2295" max="2295" width="26.5703125" customWidth="1"/>
    <col min="2296" max="2296" width="0.140625" customWidth="1"/>
    <col min="2297" max="2372" width="11.7109375" customWidth="1"/>
    <col min="2373" max="2373" width="13.7109375" customWidth="1"/>
    <col min="2374" max="2545" width="9.140625" customWidth="1"/>
    <col min="2550" max="2550" width="29.5703125" customWidth="1"/>
    <col min="2551" max="2551" width="26.5703125" customWidth="1"/>
    <col min="2552" max="2552" width="0.140625" customWidth="1"/>
    <col min="2553" max="2628" width="11.7109375" customWidth="1"/>
    <col min="2629" max="2629" width="13.7109375" customWidth="1"/>
    <col min="2630" max="2801" width="9.140625" customWidth="1"/>
    <col min="2806" max="2806" width="29.5703125" customWidth="1"/>
    <col min="2807" max="2807" width="26.5703125" customWidth="1"/>
    <col min="2808" max="2808" width="0.140625" customWidth="1"/>
    <col min="2809" max="2884" width="11.7109375" customWidth="1"/>
    <col min="2885" max="2885" width="13.7109375" customWidth="1"/>
    <col min="2886" max="3057" width="9.140625" customWidth="1"/>
    <col min="3062" max="3062" width="29.5703125" customWidth="1"/>
    <col min="3063" max="3063" width="26.5703125" customWidth="1"/>
    <col min="3064" max="3064" width="0.140625" customWidth="1"/>
    <col min="3065" max="3140" width="11.7109375" customWidth="1"/>
    <col min="3141" max="3141" width="13.7109375" customWidth="1"/>
    <col min="3142" max="3313" width="9.140625" customWidth="1"/>
    <col min="3318" max="3318" width="29.5703125" customWidth="1"/>
    <col min="3319" max="3319" width="26.5703125" customWidth="1"/>
    <col min="3320" max="3320" width="0.140625" customWidth="1"/>
    <col min="3321" max="3396" width="11.7109375" customWidth="1"/>
    <col min="3397" max="3397" width="13.7109375" customWidth="1"/>
    <col min="3398" max="3569" width="9.140625" customWidth="1"/>
    <col min="3574" max="3574" width="29.5703125" customWidth="1"/>
    <col min="3575" max="3575" width="26.5703125" customWidth="1"/>
    <col min="3576" max="3576" width="0.140625" customWidth="1"/>
    <col min="3577" max="3652" width="11.7109375" customWidth="1"/>
    <col min="3653" max="3653" width="13.7109375" customWidth="1"/>
    <col min="3654" max="3825" width="9.140625" customWidth="1"/>
    <col min="3830" max="3830" width="29.5703125" customWidth="1"/>
    <col min="3831" max="3831" width="26.5703125" customWidth="1"/>
    <col min="3832" max="3832" width="0.140625" customWidth="1"/>
    <col min="3833" max="3908" width="11.7109375" customWidth="1"/>
    <col min="3909" max="3909" width="13.7109375" customWidth="1"/>
    <col min="3910" max="4081" width="9.140625" customWidth="1"/>
    <col min="4086" max="4086" width="29.5703125" customWidth="1"/>
    <col min="4087" max="4087" width="26.5703125" customWidth="1"/>
    <col min="4088" max="4088" width="0.140625" customWidth="1"/>
    <col min="4089" max="4164" width="11.7109375" customWidth="1"/>
    <col min="4165" max="4165" width="13.7109375" customWidth="1"/>
    <col min="4166" max="4337" width="9.140625" customWidth="1"/>
    <col min="4342" max="4342" width="29.5703125" customWidth="1"/>
    <col min="4343" max="4343" width="26.5703125" customWidth="1"/>
    <col min="4344" max="4344" width="0.140625" customWidth="1"/>
    <col min="4345" max="4420" width="11.7109375" customWidth="1"/>
    <col min="4421" max="4421" width="13.7109375" customWidth="1"/>
    <col min="4422" max="4593" width="9.140625" customWidth="1"/>
    <col min="4598" max="4598" width="29.5703125" customWidth="1"/>
    <col min="4599" max="4599" width="26.5703125" customWidth="1"/>
    <col min="4600" max="4600" width="0.140625" customWidth="1"/>
    <col min="4601" max="4676" width="11.7109375" customWidth="1"/>
    <col min="4677" max="4677" width="13.7109375" customWidth="1"/>
    <col min="4678" max="4849" width="9.140625" customWidth="1"/>
    <col min="4854" max="4854" width="29.5703125" customWidth="1"/>
    <col min="4855" max="4855" width="26.5703125" customWidth="1"/>
    <col min="4856" max="4856" width="0.140625" customWidth="1"/>
    <col min="4857" max="4932" width="11.7109375" customWidth="1"/>
    <col min="4933" max="4933" width="13.7109375" customWidth="1"/>
    <col min="4934" max="5105" width="9.140625" customWidth="1"/>
    <col min="5110" max="5110" width="29.5703125" customWidth="1"/>
    <col min="5111" max="5111" width="26.5703125" customWidth="1"/>
    <col min="5112" max="5112" width="0.140625" customWidth="1"/>
    <col min="5113" max="5188" width="11.7109375" customWidth="1"/>
    <col min="5189" max="5189" width="13.7109375" customWidth="1"/>
    <col min="5190" max="5361" width="9.140625" customWidth="1"/>
    <col min="5366" max="5366" width="29.5703125" customWidth="1"/>
    <col min="5367" max="5367" width="26.5703125" customWidth="1"/>
    <col min="5368" max="5368" width="0.140625" customWidth="1"/>
    <col min="5369" max="5444" width="11.7109375" customWidth="1"/>
    <col min="5445" max="5445" width="13.7109375" customWidth="1"/>
    <col min="5446" max="5617" width="9.140625" customWidth="1"/>
    <col min="5622" max="5622" width="29.5703125" customWidth="1"/>
    <col min="5623" max="5623" width="26.5703125" customWidth="1"/>
    <col min="5624" max="5624" width="0.140625" customWidth="1"/>
    <col min="5625" max="5700" width="11.7109375" customWidth="1"/>
    <col min="5701" max="5701" width="13.7109375" customWidth="1"/>
    <col min="5702" max="5873" width="9.140625" customWidth="1"/>
    <col min="5878" max="5878" width="29.5703125" customWidth="1"/>
    <col min="5879" max="5879" width="26.5703125" customWidth="1"/>
    <col min="5880" max="5880" width="0.140625" customWidth="1"/>
    <col min="5881" max="5956" width="11.7109375" customWidth="1"/>
    <col min="5957" max="5957" width="13.7109375" customWidth="1"/>
    <col min="5958" max="6129" width="9.140625" customWidth="1"/>
    <col min="6134" max="6134" width="29.5703125" customWidth="1"/>
    <col min="6135" max="6135" width="26.5703125" customWidth="1"/>
    <col min="6136" max="6136" width="0.140625" customWidth="1"/>
    <col min="6137" max="6212" width="11.7109375" customWidth="1"/>
    <col min="6213" max="6213" width="13.7109375" customWidth="1"/>
    <col min="6214" max="6385" width="9.140625" customWidth="1"/>
    <col min="6390" max="6390" width="29.5703125" customWidth="1"/>
    <col min="6391" max="6391" width="26.5703125" customWidth="1"/>
    <col min="6392" max="6392" width="0.140625" customWidth="1"/>
    <col min="6393" max="6468" width="11.7109375" customWidth="1"/>
    <col min="6469" max="6469" width="13.7109375" customWidth="1"/>
    <col min="6470" max="6641" width="9.140625" customWidth="1"/>
    <col min="6646" max="6646" width="29.5703125" customWidth="1"/>
    <col min="6647" max="6647" width="26.5703125" customWidth="1"/>
    <col min="6648" max="6648" width="0.140625" customWidth="1"/>
    <col min="6649" max="6724" width="11.7109375" customWidth="1"/>
    <col min="6725" max="6725" width="13.7109375" customWidth="1"/>
    <col min="6726" max="6897" width="9.140625" customWidth="1"/>
    <col min="6902" max="6902" width="29.5703125" customWidth="1"/>
    <col min="6903" max="6903" width="26.5703125" customWidth="1"/>
    <col min="6904" max="6904" width="0.140625" customWidth="1"/>
    <col min="6905" max="6980" width="11.7109375" customWidth="1"/>
    <col min="6981" max="6981" width="13.7109375" customWidth="1"/>
    <col min="6982" max="7153" width="9.140625" customWidth="1"/>
    <col min="7158" max="7158" width="29.5703125" customWidth="1"/>
    <col min="7159" max="7159" width="26.5703125" customWidth="1"/>
    <col min="7160" max="7160" width="0.140625" customWidth="1"/>
    <col min="7161" max="7236" width="11.7109375" customWidth="1"/>
    <col min="7237" max="7237" width="13.7109375" customWidth="1"/>
    <col min="7238" max="7409" width="9.140625" customWidth="1"/>
    <col min="7414" max="7414" width="29.5703125" customWidth="1"/>
    <col min="7415" max="7415" width="26.5703125" customWidth="1"/>
    <col min="7416" max="7416" width="0.140625" customWidth="1"/>
    <col min="7417" max="7492" width="11.7109375" customWidth="1"/>
    <col min="7493" max="7493" width="13.7109375" customWidth="1"/>
    <col min="7494" max="7665" width="9.140625" customWidth="1"/>
    <col min="7670" max="7670" width="29.5703125" customWidth="1"/>
    <col min="7671" max="7671" width="26.5703125" customWidth="1"/>
    <col min="7672" max="7672" width="0.140625" customWidth="1"/>
    <col min="7673" max="7748" width="11.7109375" customWidth="1"/>
    <col min="7749" max="7749" width="13.7109375" customWidth="1"/>
    <col min="7750" max="7921" width="9.140625" customWidth="1"/>
    <col min="7926" max="7926" width="29.5703125" customWidth="1"/>
    <col min="7927" max="7927" width="26.5703125" customWidth="1"/>
    <col min="7928" max="7928" width="0.140625" customWidth="1"/>
    <col min="7929" max="8004" width="11.7109375" customWidth="1"/>
    <col min="8005" max="8005" width="13.7109375" customWidth="1"/>
    <col min="8006" max="8177" width="9.140625" customWidth="1"/>
    <col min="8182" max="8182" width="29.5703125" customWidth="1"/>
    <col min="8183" max="8183" width="26.5703125" customWidth="1"/>
    <col min="8184" max="8184" width="0.140625" customWidth="1"/>
    <col min="8185" max="8260" width="11.7109375" customWidth="1"/>
    <col min="8261" max="8261" width="13.7109375" customWidth="1"/>
    <col min="8262" max="8433" width="9.140625" customWidth="1"/>
    <col min="8438" max="8438" width="29.5703125" customWidth="1"/>
    <col min="8439" max="8439" width="26.5703125" customWidth="1"/>
    <col min="8440" max="8440" width="0.140625" customWidth="1"/>
    <col min="8441" max="8516" width="11.7109375" customWidth="1"/>
    <col min="8517" max="8517" width="13.7109375" customWidth="1"/>
    <col min="8518" max="8689" width="9.140625" customWidth="1"/>
    <col min="8694" max="8694" width="29.5703125" customWidth="1"/>
    <col min="8695" max="8695" width="26.5703125" customWidth="1"/>
    <col min="8696" max="8696" width="0.140625" customWidth="1"/>
    <col min="8697" max="8772" width="11.7109375" customWidth="1"/>
    <col min="8773" max="8773" width="13.7109375" customWidth="1"/>
    <col min="8774" max="8945" width="9.140625" customWidth="1"/>
    <col min="8950" max="8950" width="29.5703125" customWidth="1"/>
    <col min="8951" max="8951" width="26.5703125" customWidth="1"/>
    <col min="8952" max="8952" width="0.140625" customWidth="1"/>
    <col min="8953" max="9028" width="11.7109375" customWidth="1"/>
    <col min="9029" max="9029" width="13.7109375" customWidth="1"/>
    <col min="9030" max="9201" width="9.140625" customWidth="1"/>
    <col min="9206" max="9206" width="29.5703125" customWidth="1"/>
    <col min="9207" max="9207" width="26.5703125" customWidth="1"/>
    <col min="9208" max="9208" width="0.140625" customWidth="1"/>
    <col min="9209" max="9284" width="11.7109375" customWidth="1"/>
    <col min="9285" max="9285" width="13.7109375" customWidth="1"/>
    <col min="9286" max="9457" width="9.140625" customWidth="1"/>
    <col min="9462" max="9462" width="29.5703125" customWidth="1"/>
    <col min="9463" max="9463" width="26.5703125" customWidth="1"/>
    <col min="9464" max="9464" width="0.140625" customWidth="1"/>
    <col min="9465" max="9540" width="11.7109375" customWidth="1"/>
    <col min="9541" max="9541" width="13.7109375" customWidth="1"/>
    <col min="9542" max="9713" width="9.140625" customWidth="1"/>
    <col min="9718" max="9718" width="29.5703125" customWidth="1"/>
    <col min="9719" max="9719" width="26.5703125" customWidth="1"/>
    <col min="9720" max="9720" width="0.140625" customWidth="1"/>
    <col min="9721" max="9796" width="11.7109375" customWidth="1"/>
    <col min="9797" max="9797" width="13.7109375" customWidth="1"/>
    <col min="9798" max="9969" width="9.140625" customWidth="1"/>
    <col min="9974" max="9974" width="29.5703125" customWidth="1"/>
    <col min="9975" max="9975" width="26.5703125" customWidth="1"/>
    <col min="9976" max="9976" width="0.140625" customWidth="1"/>
    <col min="9977" max="10052" width="11.7109375" customWidth="1"/>
    <col min="10053" max="10053" width="13.7109375" customWidth="1"/>
    <col min="10054" max="10225" width="9.140625" customWidth="1"/>
    <col min="10230" max="10230" width="29.5703125" customWidth="1"/>
    <col min="10231" max="10231" width="26.5703125" customWidth="1"/>
    <col min="10232" max="10232" width="0.140625" customWidth="1"/>
    <col min="10233" max="10308" width="11.7109375" customWidth="1"/>
    <col min="10309" max="10309" width="13.7109375" customWidth="1"/>
    <col min="10310" max="10481" width="9.140625" customWidth="1"/>
    <col min="10486" max="10486" width="29.5703125" customWidth="1"/>
    <col min="10487" max="10487" width="26.5703125" customWidth="1"/>
    <col min="10488" max="10488" width="0.140625" customWidth="1"/>
    <col min="10489" max="10564" width="11.7109375" customWidth="1"/>
    <col min="10565" max="10565" width="13.7109375" customWidth="1"/>
    <col min="10566" max="10737" width="9.140625" customWidth="1"/>
    <col min="10742" max="10742" width="29.5703125" customWidth="1"/>
    <col min="10743" max="10743" width="26.5703125" customWidth="1"/>
    <col min="10744" max="10744" width="0.140625" customWidth="1"/>
    <col min="10745" max="10820" width="11.7109375" customWidth="1"/>
    <col min="10821" max="10821" width="13.7109375" customWidth="1"/>
    <col min="10822" max="10993" width="9.140625" customWidth="1"/>
    <col min="10998" max="10998" width="29.5703125" customWidth="1"/>
    <col min="10999" max="10999" width="26.5703125" customWidth="1"/>
    <col min="11000" max="11000" width="0.140625" customWidth="1"/>
    <col min="11001" max="11076" width="11.7109375" customWidth="1"/>
    <col min="11077" max="11077" width="13.7109375" customWidth="1"/>
    <col min="11078" max="11249" width="9.140625" customWidth="1"/>
    <col min="11254" max="11254" width="29.5703125" customWidth="1"/>
    <col min="11255" max="11255" width="26.5703125" customWidth="1"/>
    <col min="11256" max="11256" width="0.140625" customWidth="1"/>
    <col min="11257" max="11332" width="11.7109375" customWidth="1"/>
    <col min="11333" max="11333" width="13.7109375" customWidth="1"/>
    <col min="11334" max="11505" width="9.140625" customWidth="1"/>
    <col min="11510" max="11510" width="29.5703125" customWidth="1"/>
    <col min="11511" max="11511" width="26.5703125" customWidth="1"/>
    <col min="11512" max="11512" width="0.140625" customWidth="1"/>
    <col min="11513" max="11588" width="11.7109375" customWidth="1"/>
    <col min="11589" max="11589" width="13.7109375" customWidth="1"/>
    <col min="11590" max="11761" width="9.140625" customWidth="1"/>
    <col min="11766" max="11766" width="29.5703125" customWidth="1"/>
    <col min="11767" max="11767" width="26.5703125" customWidth="1"/>
    <col min="11768" max="11768" width="0.140625" customWidth="1"/>
    <col min="11769" max="11844" width="11.7109375" customWidth="1"/>
    <col min="11845" max="11845" width="13.7109375" customWidth="1"/>
    <col min="11846" max="12017" width="9.140625" customWidth="1"/>
    <col min="12022" max="12022" width="29.5703125" customWidth="1"/>
    <col min="12023" max="12023" width="26.5703125" customWidth="1"/>
    <col min="12024" max="12024" width="0.140625" customWidth="1"/>
    <col min="12025" max="12100" width="11.7109375" customWidth="1"/>
    <col min="12101" max="12101" width="13.7109375" customWidth="1"/>
    <col min="12102" max="12273" width="9.140625" customWidth="1"/>
    <col min="12278" max="12278" width="29.5703125" customWidth="1"/>
    <col min="12279" max="12279" width="26.5703125" customWidth="1"/>
    <col min="12280" max="12280" width="0.140625" customWidth="1"/>
    <col min="12281" max="12356" width="11.7109375" customWidth="1"/>
    <col min="12357" max="12357" width="13.7109375" customWidth="1"/>
    <col min="12358" max="12529" width="9.140625" customWidth="1"/>
    <col min="12534" max="12534" width="29.5703125" customWidth="1"/>
    <col min="12535" max="12535" width="26.5703125" customWidth="1"/>
    <col min="12536" max="12536" width="0.140625" customWidth="1"/>
    <col min="12537" max="12612" width="11.7109375" customWidth="1"/>
    <col min="12613" max="12613" width="13.7109375" customWidth="1"/>
    <col min="12614" max="12785" width="9.140625" customWidth="1"/>
    <col min="12790" max="12790" width="29.5703125" customWidth="1"/>
    <col min="12791" max="12791" width="26.5703125" customWidth="1"/>
    <col min="12792" max="12792" width="0.140625" customWidth="1"/>
    <col min="12793" max="12868" width="11.7109375" customWidth="1"/>
    <col min="12869" max="12869" width="13.7109375" customWidth="1"/>
    <col min="12870" max="13041" width="9.140625" customWidth="1"/>
    <col min="13046" max="13046" width="29.5703125" customWidth="1"/>
    <col min="13047" max="13047" width="26.5703125" customWidth="1"/>
    <col min="13048" max="13048" width="0.140625" customWidth="1"/>
    <col min="13049" max="13124" width="11.7109375" customWidth="1"/>
    <col min="13125" max="13125" width="13.7109375" customWidth="1"/>
    <col min="13126" max="13297" width="9.140625" customWidth="1"/>
    <col min="13302" max="13302" width="29.5703125" customWidth="1"/>
    <col min="13303" max="13303" width="26.5703125" customWidth="1"/>
    <col min="13304" max="13304" width="0.140625" customWidth="1"/>
    <col min="13305" max="13380" width="11.7109375" customWidth="1"/>
    <col min="13381" max="13381" width="13.7109375" customWidth="1"/>
    <col min="13382" max="13553" width="9.140625" customWidth="1"/>
    <col min="13558" max="13558" width="29.5703125" customWidth="1"/>
    <col min="13559" max="13559" width="26.5703125" customWidth="1"/>
    <col min="13560" max="13560" width="0.140625" customWidth="1"/>
    <col min="13561" max="13636" width="11.7109375" customWidth="1"/>
    <col min="13637" max="13637" width="13.7109375" customWidth="1"/>
    <col min="13638" max="13809" width="9.140625" customWidth="1"/>
    <col min="13814" max="13814" width="29.5703125" customWidth="1"/>
    <col min="13815" max="13815" width="26.5703125" customWidth="1"/>
    <col min="13816" max="13816" width="0.140625" customWidth="1"/>
    <col min="13817" max="13892" width="11.7109375" customWidth="1"/>
    <col min="13893" max="13893" width="13.7109375" customWidth="1"/>
    <col min="13894" max="14065" width="9.140625" customWidth="1"/>
    <col min="14070" max="14070" width="29.5703125" customWidth="1"/>
    <col min="14071" max="14071" width="26.5703125" customWidth="1"/>
    <col min="14072" max="14072" width="0.140625" customWidth="1"/>
    <col min="14073" max="14148" width="11.7109375" customWidth="1"/>
    <col min="14149" max="14149" width="13.7109375" customWidth="1"/>
    <col min="14150" max="14321" width="9.140625" customWidth="1"/>
    <col min="14326" max="14326" width="29.5703125" customWidth="1"/>
    <col min="14327" max="14327" width="26.5703125" customWidth="1"/>
    <col min="14328" max="14328" width="0.140625" customWidth="1"/>
    <col min="14329" max="14404" width="11.7109375" customWidth="1"/>
    <col min="14405" max="14405" width="13.7109375" customWidth="1"/>
    <col min="14406" max="14577" width="9.140625" customWidth="1"/>
    <col min="14582" max="14582" width="29.5703125" customWidth="1"/>
    <col min="14583" max="14583" width="26.5703125" customWidth="1"/>
    <col min="14584" max="14584" width="0.140625" customWidth="1"/>
    <col min="14585" max="14660" width="11.7109375" customWidth="1"/>
    <col min="14661" max="14661" width="13.7109375" customWidth="1"/>
    <col min="14662" max="14833" width="9.140625" customWidth="1"/>
    <col min="14838" max="14838" width="29.5703125" customWidth="1"/>
    <col min="14839" max="14839" width="26.5703125" customWidth="1"/>
    <col min="14840" max="14840" width="0.140625" customWidth="1"/>
    <col min="14841" max="14916" width="11.7109375" customWidth="1"/>
    <col min="14917" max="14917" width="13.7109375" customWidth="1"/>
    <col min="14918" max="15089" width="9.140625" customWidth="1"/>
    <col min="15094" max="15094" width="29.5703125" customWidth="1"/>
    <col min="15095" max="15095" width="26.5703125" customWidth="1"/>
    <col min="15096" max="15096" width="0.140625" customWidth="1"/>
    <col min="15097" max="15172" width="11.7109375" customWidth="1"/>
    <col min="15173" max="15173" width="13.7109375" customWidth="1"/>
    <col min="15174" max="15345" width="9.140625" customWidth="1"/>
    <col min="15350" max="15350" width="29.5703125" customWidth="1"/>
    <col min="15351" max="15351" width="26.5703125" customWidth="1"/>
    <col min="15352" max="15352" width="0.140625" customWidth="1"/>
    <col min="15353" max="15428" width="11.7109375" customWidth="1"/>
    <col min="15429" max="15429" width="13.7109375" customWidth="1"/>
    <col min="15430" max="15601" width="9.140625" customWidth="1"/>
    <col min="15606" max="15606" width="29.5703125" customWidth="1"/>
    <col min="15607" max="15607" width="26.5703125" customWidth="1"/>
    <col min="15608" max="15608" width="0.140625" customWidth="1"/>
    <col min="15609" max="15684" width="11.7109375" customWidth="1"/>
    <col min="15685" max="15685" width="13.7109375" customWidth="1"/>
    <col min="15686" max="15857" width="9.140625" customWidth="1"/>
    <col min="15862" max="15862" width="29.5703125" customWidth="1"/>
    <col min="15863" max="15863" width="26.5703125" customWidth="1"/>
    <col min="15864" max="15864" width="0.140625" customWidth="1"/>
    <col min="15865" max="15940" width="11.7109375" customWidth="1"/>
    <col min="15941" max="15941" width="13.7109375" customWidth="1"/>
    <col min="15942" max="16113" width="9.140625" customWidth="1"/>
    <col min="16118" max="16118" width="29.5703125" customWidth="1"/>
    <col min="16119" max="16119" width="26.5703125" customWidth="1"/>
    <col min="16120" max="16120" width="0.140625" customWidth="1"/>
    <col min="16121" max="16196" width="11.7109375" customWidth="1"/>
    <col min="16197" max="16197" width="13.7109375" customWidth="1"/>
    <col min="16198" max="16369" width="9.140625" customWidth="1"/>
  </cols>
  <sheetData>
    <row r="1" spans="1:87" s="9" customFormat="1" ht="14.25" customHeight="1" x14ac:dyDescent="0.25">
      <c r="A1" s="6" t="s">
        <v>18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S1" s="54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</row>
    <row r="2" spans="1:87" s="9" customFormat="1" ht="12.75" customHeight="1" x14ac:dyDescent="0.25">
      <c r="A2" s="10" t="s">
        <v>19</v>
      </c>
      <c r="B2" s="11"/>
      <c r="C2" s="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8"/>
      <c r="BS2" s="54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</row>
    <row r="3" spans="1:87" s="9" customFormat="1" ht="12.75" customHeight="1" x14ac:dyDescent="0.25">
      <c r="A3" s="13" t="s">
        <v>20</v>
      </c>
      <c r="B3" s="11"/>
      <c r="C3" s="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8"/>
      <c r="BS3" s="54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</row>
    <row r="4" spans="1:87" s="9" customFormat="1" ht="12.75" customHeight="1" x14ac:dyDescent="0.25">
      <c r="A4" s="14" t="s">
        <v>21</v>
      </c>
      <c r="B4" s="11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8"/>
      <c r="BS4" s="54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</row>
    <row r="5" spans="1:87" s="9" customFormat="1" ht="12.75" customHeight="1" x14ac:dyDescent="0.25">
      <c r="A5" s="15" t="s">
        <v>22</v>
      </c>
      <c r="B5" s="11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8"/>
      <c r="BS5" s="54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</row>
    <row r="6" spans="1:87" s="9" customFormat="1" ht="12.75" customHeight="1" x14ac:dyDescent="0.25">
      <c r="A6" s="16" t="s">
        <v>20</v>
      </c>
      <c r="B6" s="11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8"/>
      <c r="BS6" s="54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s="18" customFormat="1" ht="6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S7" s="55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8" customFormat="1" ht="12.75" customHeight="1" x14ac:dyDescent="0.25">
      <c r="A8" s="19" t="s">
        <v>23</v>
      </c>
      <c r="B8" s="20"/>
      <c r="C8" s="21" t="s">
        <v>24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3"/>
      <c r="BS8" s="55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87" s="27" customFormat="1" ht="54.75" customHeight="1" x14ac:dyDescent="0.25">
      <c r="A9" s="24" t="s">
        <v>25</v>
      </c>
      <c r="B9" s="25" t="s">
        <v>26</v>
      </c>
      <c r="C9" s="25"/>
      <c r="D9" s="26" t="s">
        <v>27</v>
      </c>
      <c r="E9" s="26" t="s">
        <v>334</v>
      </c>
      <c r="F9" s="26" t="s">
        <v>28</v>
      </c>
      <c r="G9" s="26" t="s">
        <v>29</v>
      </c>
      <c r="H9" s="26" t="s">
        <v>30</v>
      </c>
      <c r="I9" s="26" t="s">
        <v>31</v>
      </c>
      <c r="J9" s="26" t="s">
        <v>32</v>
      </c>
      <c r="K9" s="26" t="s">
        <v>33</v>
      </c>
      <c r="L9" s="26" t="s">
        <v>34</v>
      </c>
      <c r="M9" s="26" t="s">
        <v>35</v>
      </c>
      <c r="N9" s="26" t="s">
        <v>36</v>
      </c>
      <c r="O9" s="26" t="s">
        <v>37</v>
      </c>
      <c r="P9" s="26" t="s">
        <v>38</v>
      </c>
      <c r="Q9" s="26" t="s">
        <v>39</v>
      </c>
      <c r="R9" s="26" t="s">
        <v>40</v>
      </c>
      <c r="S9" s="26" t="s">
        <v>41</v>
      </c>
      <c r="T9" s="26" t="s">
        <v>42</v>
      </c>
      <c r="U9" s="26" t="s">
        <v>43</v>
      </c>
      <c r="V9" s="26" t="s">
        <v>44</v>
      </c>
      <c r="W9" s="26" t="s">
        <v>45</v>
      </c>
      <c r="X9" s="26" t="s">
        <v>46</v>
      </c>
      <c r="Y9" s="26" t="s">
        <v>47</v>
      </c>
      <c r="Z9" s="26" t="s">
        <v>58</v>
      </c>
      <c r="AA9" s="26" t="s">
        <v>59</v>
      </c>
      <c r="AB9" s="26" t="s">
        <v>60</v>
      </c>
      <c r="AC9" s="26" t="s">
        <v>61</v>
      </c>
      <c r="AD9" s="26" t="s">
        <v>62</v>
      </c>
      <c r="AE9" s="26" t="s">
        <v>64</v>
      </c>
      <c r="AF9" s="26" t="s">
        <v>65</v>
      </c>
      <c r="AG9" s="26" t="s">
        <v>66</v>
      </c>
      <c r="AH9" s="26" t="s">
        <v>67</v>
      </c>
      <c r="AI9" s="26" t="s">
        <v>68</v>
      </c>
      <c r="AJ9" s="26" t="s">
        <v>69</v>
      </c>
      <c r="AK9" s="26" t="s">
        <v>70</v>
      </c>
      <c r="AL9" s="26" t="s">
        <v>71</v>
      </c>
      <c r="AM9" s="26" t="s">
        <v>72</v>
      </c>
      <c r="AN9" s="26" t="s">
        <v>73</v>
      </c>
      <c r="AO9" s="26" t="s">
        <v>74</v>
      </c>
      <c r="AP9" s="26" t="s">
        <v>75</v>
      </c>
      <c r="AQ9" s="26" t="s">
        <v>76</v>
      </c>
      <c r="AR9" s="26" t="s">
        <v>77</v>
      </c>
      <c r="AS9" s="26" t="s">
        <v>78</v>
      </c>
      <c r="AT9" s="26" t="s">
        <v>79</v>
      </c>
      <c r="AU9" s="26" t="s">
        <v>80</v>
      </c>
      <c r="AV9" s="26" t="s">
        <v>81</v>
      </c>
      <c r="AW9" s="26" t="s">
        <v>82</v>
      </c>
      <c r="AX9" s="26" t="s">
        <v>83</v>
      </c>
      <c r="AY9" s="26" t="s">
        <v>84</v>
      </c>
      <c r="AZ9" s="26" t="s">
        <v>85</v>
      </c>
      <c r="BA9" s="26" t="s">
        <v>86</v>
      </c>
      <c r="BB9" s="26" t="s">
        <v>87</v>
      </c>
      <c r="BC9" s="26" t="s">
        <v>88</v>
      </c>
      <c r="BD9" s="26" t="s">
        <v>89</v>
      </c>
      <c r="BE9" s="26" t="s">
        <v>90</v>
      </c>
      <c r="BF9" s="26" t="s">
        <v>91</v>
      </c>
      <c r="BG9" s="26" t="s">
        <v>92</v>
      </c>
      <c r="BH9" s="26" t="s">
        <v>93</v>
      </c>
      <c r="BI9" s="26" t="s">
        <v>94</v>
      </c>
      <c r="BJ9" s="26" t="s">
        <v>95</v>
      </c>
      <c r="BK9" s="26" t="s">
        <v>96</v>
      </c>
      <c r="BL9" s="26" t="s">
        <v>97</v>
      </c>
      <c r="BM9" s="26" t="s">
        <v>98</v>
      </c>
      <c r="BN9" s="26" t="s">
        <v>99</v>
      </c>
      <c r="BO9" s="26" t="s">
        <v>100</v>
      </c>
      <c r="BP9" s="26" t="s">
        <v>101</v>
      </c>
      <c r="BQ9" s="24" t="s">
        <v>102</v>
      </c>
      <c r="BS9" s="56"/>
      <c r="BY9" s="26" t="s">
        <v>49</v>
      </c>
      <c r="BZ9" s="26" t="s">
        <v>48</v>
      </c>
      <c r="CA9" s="26" t="s">
        <v>50</v>
      </c>
      <c r="CB9" s="26" t="s">
        <v>51</v>
      </c>
      <c r="CC9" s="26" t="s">
        <v>52</v>
      </c>
      <c r="CD9" s="26" t="s">
        <v>53</v>
      </c>
      <c r="CE9" s="26" t="s">
        <v>54</v>
      </c>
      <c r="CF9" s="26" t="s">
        <v>55</v>
      </c>
      <c r="CG9" s="26" t="s">
        <v>56</v>
      </c>
      <c r="CH9" s="26" t="s">
        <v>57</v>
      </c>
      <c r="CI9" s="26" t="s">
        <v>63</v>
      </c>
    </row>
    <row r="10" spans="1:87" s="31" customFormat="1" ht="10.5" customHeight="1" x14ac:dyDescent="0.25">
      <c r="A10" s="28">
        <v>1</v>
      </c>
      <c r="B10" s="29">
        <f>COLUMN()</f>
        <v>2</v>
      </c>
      <c r="C10" s="29"/>
      <c r="D10" s="30">
        <f t="shared" ref="D10:CI10" si="0">COLUMN()-1</f>
        <v>3</v>
      </c>
      <c r="E10" s="30"/>
      <c r="F10" s="30">
        <f t="shared" si="0"/>
        <v>5</v>
      </c>
      <c r="G10" s="30">
        <f t="shared" si="0"/>
        <v>6</v>
      </c>
      <c r="H10" s="30">
        <f t="shared" si="0"/>
        <v>7</v>
      </c>
      <c r="I10" s="30">
        <f t="shared" si="0"/>
        <v>8</v>
      </c>
      <c r="J10" s="30">
        <f t="shared" si="0"/>
        <v>9</v>
      </c>
      <c r="K10" s="30">
        <f t="shared" si="0"/>
        <v>10</v>
      </c>
      <c r="L10" s="30">
        <f t="shared" si="0"/>
        <v>11</v>
      </c>
      <c r="M10" s="30">
        <f t="shared" si="0"/>
        <v>12</v>
      </c>
      <c r="N10" s="30">
        <f t="shared" si="0"/>
        <v>13</v>
      </c>
      <c r="O10" s="30">
        <f t="shared" si="0"/>
        <v>14</v>
      </c>
      <c r="P10" s="30">
        <f t="shared" si="0"/>
        <v>15</v>
      </c>
      <c r="Q10" s="30">
        <f t="shared" si="0"/>
        <v>16</v>
      </c>
      <c r="R10" s="30">
        <f t="shared" si="0"/>
        <v>17</v>
      </c>
      <c r="S10" s="30">
        <f t="shared" si="0"/>
        <v>18</v>
      </c>
      <c r="T10" s="30">
        <f t="shared" si="0"/>
        <v>19</v>
      </c>
      <c r="U10" s="30">
        <f t="shared" si="0"/>
        <v>20</v>
      </c>
      <c r="V10" s="30">
        <f t="shared" si="0"/>
        <v>21</v>
      </c>
      <c r="W10" s="30">
        <f t="shared" si="0"/>
        <v>22</v>
      </c>
      <c r="X10" s="30">
        <f t="shared" si="0"/>
        <v>23</v>
      </c>
      <c r="Y10" s="30">
        <f t="shared" si="0"/>
        <v>24</v>
      </c>
      <c r="Z10" s="30">
        <f t="shared" si="0"/>
        <v>25</v>
      </c>
      <c r="AA10" s="30">
        <f t="shared" si="0"/>
        <v>26</v>
      </c>
      <c r="AB10" s="30">
        <f t="shared" si="0"/>
        <v>27</v>
      </c>
      <c r="AC10" s="30">
        <f t="shared" si="0"/>
        <v>28</v>
      </c>
      <c r="AD10" s="30">
        <f t="shared" si="0"/>
        <v>29</v>
      </c>
      <c r="AE10" s="30">
        <f t="shared" si="0"/>
        <v>30</v>
      </c>
      <c r="AF10" s="30">
        <f t="shared" si="0"/>
        <v>31</v>
      </c>
      <c r="AG10" s="30">
        <f t="shared" si="0"/>
        <v>32</v>
      </c>
      <c r="AH10" s="30">
        <f t="shared" si="0"/>
        <v>33</v>
      </c>
      <c r="AI10" s="30">
        <f t="shared" si="0"/>
        <v>34</v>
      </c>
      <c r="AJ10" s="30">
        <f t="shared" si="0"/>
        <v>35</v>
      </c>
      <c r="AK10" s="30">
        <f t="shared" si="0"/>
        <v>36</v>
      </c>
      <c r="AL10" s="30">
        <f t="shared" si="0"/>
        <v>37</v>
      </c>
      <c r="AM10" s="30">
        <f t="shared" si="0"/>
        <v>38</v>
      </c>
      <c r="AN10" s="30">
        <f t="shared" si="0"/>
        <v>39</v>
      </c>
      <c r="AO10" s="30">
        <f t="shared" si="0"/>
        <v>40</v>
      </c>
      <c r="AP10" s="30">
        <f t="shared" si="0"/>
        <v>41</v>
      </c>
      <c r="AQ10" s="30">
        <f t="shared" si="0"/>
        <v>42</v>
      </c>
      <c r="AR10" s="30">
        <f t="shared" si="0"/>
        <v>43</v>
      </c>
      <c r="AS10" s="30">
        <f t="shared" si="0"/>
        <v>44</v>
      </c>
      <c r="AT10" s="30">
        <f t="shared" si="0"/>
        <v>45</v>
      </c>
      <c r="AU10" s="30">
        <f t="shared" si="0"/>
        <v>46</v>
      </c>
      <c r="AV10" s="30">
        <f t="shared" si="0"/>
        <v>47</v>
      </c>
      <c r="AW10" s="30">
        <f t="shared" si="0"/>
        <v>48</v>
      </c>
      <c r="AX10" s="30">
        <f t="shared" si="0"/>
        <v>49</v>
      </c>
      <c r="AY10" s="30">
        <f t="shared" si="0"/>
        <v>50</v>
      </c>
      <c r="AZ10" s="30">
        <f t="shared" si="0"/>
        <v>51</v>
      </c>
      <c r="BA10" s="30">
        <f t="shared" si="0"/>
        <v>52</v>
      </c>
      <c r="BB10" s="30">
        <f t="shared" si="0"/>
        <v>53</v>
      </c>
      <c r="BC10" s="30">
        <f t="shared" si="0"/>
        <v>54</v>
      </c>
      <c r="BD10" s="30">
        <f t="shared" si="0"/>
        <v>55</v>
      </c>
      <c r="BE10" s="30">
        <f t="shared" ref="BE10:BQ10" si="1">COLUMN()-1</f>
        <v>56</v>
      </c>
      <c r="BF10" s="30">
        <f t="shared" si="1"/>
        <v>57</v>
      </c>
      <c r="BG10" s="30">
        <f t="shared" si="1"/>
        <v>58</v>
      </c>
      <c r="BH10" s="30">
        <f t="shared" si="1"/>
        <v>59</v>
      </c>
      <c r="BI10" s="30">
        <f t="shared" si="1"/>
        <v>60</v>
      </c>
      <c r="BJ10" s="30">
        <f t="shared" si="1"/>
        <v>61</v>
      </c>
      <c r="BK10" s="30">
        <f t="shared" si="1"/>
        <v>62</v>
      </c>
      <c r="BL10" s="30">
        <f t="shared" si="1"/>
        <v>63</v>
      </c>
      <c r="BM10" s="30">
        <f t="shared" si="1"/>
        <v>64</v>
      </c>
      <c r="BN10" s="30">
        <f t="shared" si="1"/>
        <v>65</v>
      </c>
      <c r="BO10" s="30">
        <f t="shared" si="1"/>
        <v>66</v>
      </c>
      <c r="BP10" s="30">
        <f t="shared" si="1"/>
        <v>67</v>
      </c>
      <c r="BQ10" s="28">
        <f t="shared" si="1"/>
        <v>68</v>
      </c>
      <c r="BS10" s="57"/>
      <c r="BY10" s="30">
        <f t="shared" si="0"/>
        <v>76</v>
      </c>
      <c r="BZ10" s="30">
        <f t="shared" si="0"/>
        <v>77</v>
      </c>
      <c r="CA10" s="30">
        <f t="shared" si="0"/>
        <v>78</v>
      </c>
      <c r="CB10" s="30">
        <f t="shared" si="0"/>
        <v>79</v>
      </c>
      <c r="CC10" s="30">
        <f t="shared" si="0"/>
        <v>80</v>
      </c>
      <c r="CD10" s="30">
        <f t="shared" si="0"/>
        <v>81</v>
      </c>
      <c r="CE10" s="30">
        <f t="shared" si="0"/>
        <v>82</v>
      </c>
      <c r="CF10" s="30">
        <f t="shared" si="0"/>
        <v>83</v>
      </c>
      <c r="CG10" s="30">
        <f t="shared" si="0"/>
        <v>84</v>
      </c>
      <c r="CH10" s="30">
        <f t="shared" si="0"/>
        <v>85</v>
      </c>
      <c r="CI10" s="30">
        <f t="shared" si="0"/>
        <v>86</v>
      </c>
    </row>
    <row r="11" spans="1:87" s="48" customFormat="1" x14ac:dyDescent="0.25">
      <c r="A11" s="44" t="s">
        <v>167</v>
      </c>
      <c r="B11" s="45" t="s">
        <v>168</v>
      </c>
      <c r="C11" s="46"/>
      <c r="D11" s="47">
        <v>0</v>
      </c>
      <c r="E11" s="47">
        <v>12000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133722.17000000001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121436.22</v>
      </c>
      <c r="AA11" s="47">
        <v>121436.22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25550.97</v>
      </c>
      <c r="AJ11" s="47">
        <v>0</v>
      </c>
      <c r="AK11" s="47">
        <v>109150.22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47">
        <v>0</v>
      </c>
      <c r="AX11" s="47">
        <v>0</v>
      </c>
      <c r="AY11" s="47">
        <v>0</v>
      </c>
      <c r="AZ11" s="47">
        <v>0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47">
        <v>0</v>
      </c>
      <c r="BJ11" s="47">
        <v>0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f>SUM(C11:BP11)</f>
        <v>523295.79999999993</v>
      </c>
      <c r="BS11" s="58"/>
      <c r="BY11" s="47">
        <v>0</v>
      </c>
      <c r="BZ11" s="47">
        <v>0</v>
      </c>
      <c r="CA11" s="47">
        <v>0</v>
      </c>
      <c r="CB11" s="47">
        <v>133958.16</v>
      </c>
      <c r="CC11" s="47">
        <v>0</v>
      </c>
      <c r="CD11" s="47">
        <v>0</v>
      </c>
      <c r="CE11" s="47">
        <v>0</v>
      </c>
      <c r="CF11" s="47">
        <v>0</v>
      </c>
      <c r="CG11" s="47">
        <v>0</v>
      </c>
      <c r="CH11" s="47">
        <v>0</v>
      </c>
      <c r="CI11" s="47">
        <v>0</v>
      </c>
    </row>
    <row r="12" spans="1:87" s="48" customFormat="1" x14ac:dyDescent="0.25">
      <c r="A12" s="44" t="s">
        <v>167</v>
      </c>
      <c r="B12" s="45" t="s">
        <v>108</v>
      </c>
      <c r="C12" s="46"/>
      <c r="D12" s="47">
        <v>0</v>
      </c>
      <c r="E12" s="47"/>
      <c r="F12" s="47">
        <v>46545.04</v>
      </c>
      <c r="G12" s="47">
        <v>0</v>
      </c>
      <c r="H12" s="47">
        <v>3077.5</v>
      </c>
      <c r="I12" s="47">
        <v>0</v>
      </c>
      <c r="J12" s="47">
        <v>0</v>
      </c>
      <c r="K12" s="47">
        <v>355</v>
      </c>
      <c r="L12" s="47">
        <v>0</v>
      </c>
      <c r="M12" s="47">
        <v>1570.97</v>
      </c>
      <c r="N12" s="47">
        <v>10702.22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75880.72</v>
      </c>
      <c r="AA12" s="47">
        <v>75880.72</v>
      </c>
      <c r="AB12" s="47">
        <v>0</v>
      </c>
      <c r="AC12" s="47">
        <v>8927.41</v>
      </c>
      <c r="AD12" s="47">
        <v>0</v>
      </c>
      <c r="AE12" s="47">
        <v>1400.59</v>
      </c>
      <c r="AF12" s="47">
        <v>880.64</v>
      </c>
      <c r="AG12" s="47">
        <v>0</v>
      </c>
      <c r="AH12" s="47">
        <v>155.56</v>
      </c>
      <c r="AI12" s="47">
        <v>2216.88</v>
      </c>
      <c r="AJ12" s="47">
        <v>0</v>
      </c>
      <c r="AK12" s="47">
        <v>0</v>
      </c>
      <c r="AL12" s="47">
        <v>945.18</v>
      </c>
      <c r="AM12" s="47">
        <v>2184.0300000000002</v>
      </c>
      <c r="AN12" s="47">
        <v>3077.5</v>
      </c>
      <c r="AO12" s="47">
        <v>0</v>
      </c>
      <c r="AP12" s="47">
        <v>0</v>
      </c>
      <c r="AQ12" s="47">
        <v>5544</v>
      </c>
      <c r="AR12" s="47">
        <v>0</v>
      </c>
      <c r="AS12" s="47">
        <v>0</v>
      </c>
      <c r="AT12" s="47">
        <v>0</v>
      </c>
      <c r="AU12" s="47">
        <v>0</v>
      </c>
      <c r="AV12" s="47">
        <v>2978.23</v>
      </c>
      <c r="AW12" s="47">
        <v>0</v>
      </c>
      <c r="AX12" s="47">
        <v>2184.0300000000002</v>
      </c>
      <c r="AY12" s="47">
        <v>0</v>
      </c>
      <c r="AZ12" s="47">
        <v>0</v>
      </c>
      <c r="BA12" s="47">
        <v>3077.5</v>
      </c>
      <c r="BB12" s="47">
        <v>3474.59</v>
      </c>
      <c r="BC12" s="47">
        <v>0</v>
      </c>
      <c r="BD12" s="47">
        <v>0</v>
      </c>
      <c r="BE12" s="47">
        <v>0</v>
      </c>
      <c r="BF12" s="47">
        <v>0</v>
      </c>
      <c r="BG12" s="47">
        <v>0</v>
      </c>
      <c r="BH12" s="47">
        <v>0</v>
      </c>
      <c r="BI12" s="47">
        <v>0</v>
      </c>
      <c r="BJ12" s="47">
        <v>0</v>
      </c>
      <c r="BK12" s="47">
        <v>54681.34</v>
      </c>
      <c r="BL12" s="47">
        <v>0</v>
      </c>
      <c r="BM12" s="47">
        <v>0</v>
      </c>
      <c r="BN12" s="47">
        <v>0</v>
      </c>
      <c r="BO12" s="47">
        <v>0</v>
      </c>
      <c r="BP12" s="47">
        <v>0</v>
      </c>
      <c r="BQ12" s="47">
        <f>SUM(C12:BP12)</f>
        <v>305739.65000000002</v>
      </c>
      <c r="BR12" s="53">
        <f>SUM(BQ11:BQ12)</f>
        <v>829035.45</v>
      </c>
      <c r="BS12" s="58">
        <f>BR12/9.6</f>
        <v>86357.859375</v>
      </c>
      <c r="BY12" s="47">
        <v>0</v>
      </c>
      <c r="BZ12" s="47">
        <v>0</v>
      </c>
      <c r="CA12" s="47">
        <v>0</v>
      </c>
      <c r="CB12" s="47">
        <v>42881.760000000002</v>
      </c>
      <c r="CC12" s="47">
        <v>0</v>
      </c>
      <c r="CD12" s="47">
        <v>0</v>
      </c>
      <c r="CE12" s="47">
        <v>0</v>
      </c>
      <c r="CF12" s="47">
        <v>0</v>
      </c>
      <c r="CG12" s="47">
        <v>0</v>
      </c>
      <c r="CH12" s="47">
        <v>0</v>
      </c>
      <c r="CI12" s="47">
        <v>3350</v>
      </c>
    </row>
    <row r="13" spans="1:87" s="52" customFormat="1" ht="10.5" customHeight="1" x14ac:dyDescent="0.25">
      <c r="A13" s="49"/>
      <c r="B13" s="49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49"/>
      <c r="BS13" s="59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</row>
    <row r="14" spans="1:87" s="48" customFormat="1" x14ac:dyDescent="0.25">
      <c r="A14" s="44" t="s">
        <v>189</v>
      </c>
      <c r="B14" s="45" t="s">
        <v>16</v>
      </c>
      <c r="C14" s="46"/>
      <c r="D14" s="47">
        <v>0</v>
      </c>
      <c r="E14" s="47">
        <v>31000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7042.21</v>
      </c>
      <c r="O14" s="47">
        <v>0</v>
      </c>
      <c r="P14" s="47">
        <v>0</v>
      </c>
      <c r="Q14" s="47">
        <v>150554.69</v>
      </c>
      <c r="R14" s="47">
        <v>0</v>
      </c>
      <c r="S14" s="47">
        <v>0</v>
      </c>
      <c r="T14" s="47">
        <v>0</v>
      </c>
      <c r="U14" s="47">
        <v>12479.76</v>
      </c>
      <c r="V14" s="47">
        <v>0</v>
      </c>
      <c r="W14" s="47">
        <v>0</v>
      </c>
      <c r="X14" s="47">
        <v>0</v>
      </c>
      <c r="Y14" s="47">
        <v>0</v>
      </c>
      <c r="Z14" s="47">
        <v>147130.35</v>
      </c>
      <c r="AA14" s="47">
        <v>147130.35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5691.56</v>
      </c>
      <c r="AJ14" s="47">
        <v>0</v>
      </c>
      <c r="AK14" s="47">
        <v>115783.96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0</v>
      </c>
      <c r="BI14" s="47">
        <v>0</v>
      </c>
      <c r="BJ14" s="47">
        <v>0</v>
      </c>
      <c r="BK14" s="47">
        <v>0</v>
      </c>
      <c r="BL14" s="47">
        <v>0</v>
      </c>
      <c r="BM14" s="47">
        <v>0</v>
      </c>
      <c r="BN14" s="47">
        <v>0</v>
      </c>
      <c r="BO14" s="47">
        <v>0</v>
      </c>
      <c r="BP14" s="47">
        <v>8400</v>
      </c>
      <c r="BQ14" s="47">
        <f>SUM(C14:BP14)</f>
        <v>625212.88</v>
      </c>
      <c r="BS14" s="58">
        <f>BQ14/10.5</f>
        <v>59544.083809523807</v>
      </c>
      <c r="BY14" s="47">
        <v>0</v>
      </c>
      <c r="BZ14" s="47">
        <v>0</v>
      </c>
      <c r="CA14" s="47">
        <v>0</v>
      </c>
      <c r="CB14" s="47">
        <v>117781.08</v>
      </c>
      <c r="CC14" s="47">
        <v>0</v>
      </c>
      <c r="CD14" s="47">
        <v>0</v>
      </c>
      <c r="CE14" s="47">
        <v>0</v>
      </c>
      <c r="CF14" s="47">
        <v>15000</v>
      </c>
      <c r="CG14" s="47">
        <v>0</v>
      </c>
      <c r="CH14" s="47">
        <v>0</v>
      </c>
      <c r="CI14" s="47">
        <v>17350</v>
      </c>
    </row>
    <row r="15" spans="1:87" s="52" customFormat="1" ht="10.5" customHeight="1" x14ac:dyDescent="0.25">
      <c r="A15" s="49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49"/>
      <c r="BS15" s="59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</row>
    <row r="16" spans="1:87" s="48" customFormat="1" x14ac:dyDescent="0.25">
      <c r="A16" s="44" t="s">
        <v>257</v>
      </c>
      <c r="B16" s="45" t="s">
        <v>168</v>
      </c>
      <c r="C16" s="46"/>
      <c r="D16" s="47">
        <v>0</v>
      </c>
      <c r="E16" s="47">
        <v>12000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80915.06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86249.32</v>
      </c>
      <c r="AA16" s="47">
        <v>86249.32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3514.11</v>
      </c>
      <c r="AJ16" s="47">
        <v>0</v>
      </c>
      <c r="AK16" s="47">
        <v>83183.55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0</v>
      </c>
      <c r="BH16" s="47">
        <v>0</v>
      </c>
      <c r="BI16" s="47">
        <v>0</v>
      </c>
      <c r="BJ16" s="47">
        <v>0</v>
      </c>
      <c r="BK16" s="47">
        <v>0</v>
      </c>
      <c r="BL16" s="47">
        <v>0</v>
      </c>
      <c r="BM16" s="47">
        <v>0</v>
      </c>
      <c r="BN16" s="47">
        <v>0</v>
      </c>
      <c r="BO16" s="47">
        <v>0</v>
      </c>
      <c r="BP16" s="47">
        <v>8400</v>
      </c>
      <c r="BQ16" s="47">
        <f>SUM(C16:BP16)</f>
        <v>360511.36</v>
      </c>
      <c r="BS16" s="58"/>
      <c r="BY16" s="47">
        <v>0</v>
      </c>
      <c r="BZ16" s="47">
        <v>0</v>
      </c>
      <c r="CA16" s="47">
        <v>0</v>
      </c>
      <c r="CB16" s="47">
        <v>33435.360000000001</v>
      </c>
      <c r="CC16" s="47">
        <v>0</v>
      </c>
      <c r="CD16" s="47">
        <v>0</v>
      </c>
      <c r="CE16" s="47">
        <v>0</v>
      </c>
      <c r="CF16" s="47">
        <v>0</v>
      </c>
      <c r="CG16" s="47">
        <v>0</v>
      </c>
      <c r="CH16" s="47">
        <v>0</v>
      </c>
      <c r="CI16" s="47">
        <v>0</v>
      </c>
    </row>
    <row r="17" spans="1:87" s="48" customFormat="1" x14ac:dyDescent="0.25">
      <c r="A17" s="44" t="s">
        <v>257</v>
      </c>
      <c r="B17" s="45" t="s">
        <v>168</v>
      </c>
      <c r="C17" s="46"/>
      <c r="D17" s="47">
        <v>0</v>
      </c>
      <c r="E17" s="47"/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53975.06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42167.95</v>
      </c>
      <c r="AA17" s="47">
        <v>42167.95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2794.2</v>
      </c>
      <c r="AJ17" s="47">
        <v>0</v>
      </c>
      <c r="AK17" s="47">
        <v>30360.81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0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0</v>
      </c>
      <c r="BH17" s="47">
        <v>0</v>
      </c>
      <c r="BI17" s="47">
        <v>0</v>
      </c>
      <c r="BJ17" s="47">
        <v>0</v>
      </c>
      <c r="BK17" s="47">
        <v>0</v>
      </c>
      <c r="BL17" s="47">
        <v>0</v>
      </c>
      <c r="BM17" s="47">
        <v>0</v>
      </c>
      <c r="BN17" s="47">
        <v>0</v>
      </c>
      <c r="BO17" s="47">
        <v>0</v>
      </c>
      <c r="BP17" s="47">
        <v>0</v>
      </c>
      <c r="BQ17" s="47">
        <f>SUM(C17:BP17)</f>
        <v>171465.97</v>
      </c>
      <c r="BS17" s="58"/>
      <c r="BY17" s="47">
        <v>0</v>
      </c>
      <c r="BZ17" s="47">
        <v>0</v>
      </c>
      <c r="CA17" s="47">
        <v>0</v>
      </c>
      <c r="CB17" s="47">
        <v>98483.76</v>
      </c>
      <c r="CC17" s="47">
        <v>0</v>
      </c>
      <c r="CD17" s="47">
        <v>0</v>
      </c>
      <c r="CE17" s="47">
        <v>0</v>
      </c>
      <c r="CF17" s="47">
        <v>0</v>
      </c>
      <c r="CG17" s="47">
        <v>0</v>
      </c>
      <c r="CH17" s="47">
        <v>0</v>
      </c>
      <c r="CI17" s="47">
        <v>0</v>
      </c>
    </row>
    <row r="18" spans="1:87" s="48" customFormat="1" x14ac:dyDescent="0.25">
      <c r="A18" s="44" t="s">
        <v>257</v>
      </c>
      <c r="B18" s="45" t="s">
        <v>108</v>
      </c>
      <c r="C18" s="46"/>
      <c r="D18" s="47">
        <v>16233.32</v>
      </c>
      <c r="E18" s="47">
        <v>2100</v>
      </c>
      <c r="F18" s="47">
        <v>34170.21</v>
      </c>
      <c r="G18" s="47">
        <v>0</v>
      </c>
      <c r="H18" s="47">
        <v>310</v>
      </c>
      <c r="I18" s="47">
        <v>0</v>
      </c>
      <c r="J18" s="47">
        <v>0</v>
      </c>
      <c r="K18" s="47">
        <v>6599.73</v>
      </c>
      <c r="L18" s="47">
        <v>0</v>
      </c>
      <c r="M18" s="47">
        <v>1178.22</v>
      </c>
      <c r="N18" s="47">
        <v>10113.1</v>
      </c>
      <c r="O18" s="47">
        <v>162.24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44849.35</v>
      </c>
      <c r="AA18" s="47">
        <v>44849.35</v>
      </c>
      <c r="AB18" s="47">
        <v>0</v>
      </c>
      <c r="AC18" s="47">
        <v>0</v>
      </c>
      <c r="AD18" s="47">
        <v>0</v>
      </c>
      <c r="AE18" s="47">
        <v>0</v>
      </c>
      <c r="AF18" s="47">
        <v>302.23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1540.04</v>
      </c>
      <c r="AM18" s="47">
        <v>4506.3500000000004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0</v>
      </c>
      <c r="AV18" s="47">
        <v>3004.24</v>
      </c>
      <c r="AW18" s="47">
        <v>0</v>
      </c>
      <c r="AX18" s="47">
        <v>0</v>
      </c>
      <c r="AY18" s="47">
        <v>0</v>
      </c>
      <c r="AZ18" s="47">
        <v>6834.01</v>
      </c>
      <c r="BA18" s="47">
        <v>1240</v>
      </c>
      <c r="BB18" s="47">
        <v>3504.94</v>
      </c>
      <c r="BC18" s="47">
        <v>0</v>
      </c>
      <c r="BD18" s="47">
        <v>0</v>
      </c>
      <c r="BE18" s="47">
        <v>0</v>
      </c>
      <c r="BF18" s="47">
        <v>0</v>
      </c>
      <c r="BG18" s="47">
        <v>0</v>
      </c>
      <c r="BH18" s="47">
        <v>0</v>
      </c>
      <c r="BI18" s="47">
        <v>0</v>
      </c>
      <c r="BJ18" s="47">
        <v>0</v>
      </c>
      <c r="BK18" s="47">
        <v>0</v>
      </c>
      <c r="BL18" s="47">
        <v>0</v>
      </c>
      <c r="BM18" s="47">
        <v>0</v>
      </c>
      <c r="BN18" s="47">
        <v>0</v>
      </c>
      <c r="BO18" s="47">
        <v>0</v>
      </c>
      <c r="BP18" s="47">
        <v>0</v>
      </c>
      <c r="BQ18" s="47">
        <f>SUM(C18:BP18)</f>
        <v>181497.33000000005</v>
      </c>
      <c r="BS18" s="58"/>
      <c r="BY18" s="47">
        <v>0</v>
      </c>
      <c r="BZ18" s="47">
        <v>0</v>
      </c>
      <c r="CA18" s="47">
        <v>0</v>
      </c>
      <c r="CB18" s="47">
        <v>51794.64</v>
      </c>
      <c r="CC18" s="47">
        <v>0</v>
      </c>
      <c r="CD18" s="47">
        <v>0</v>
      </c>
      <c r="CE18" s="47">
        <v>0</v>
      </c>
      <c r="CF18" s="47">
        <v>0</v>
      </c>
      <c r="CG18" s="47">
        <v>0</v>
      </c>
      <c r="CH18" s="47">
        <v>0</v>
      </c>
      <c r="CI18" s="47">
        <v>2350</v>
      </c>
    </row>
    <row r="19" spans="1:87" s="48" customFormat="1" x14ac:dyDescent="0.25">
      <c r="A19" s="44" t="s">
        <v>257</v>
      </c>
      <c r="B19" s="45" t="s">
        <v>108</v>
      </c>
      <c r="C19" s="46"/>
      <c r="D19" s="47">
        <v>0</v>
      </c>
      <c r="E19" s="47"/>
      <c r="F19" s="47">
        <v>0</v>
      </c>
      <c r="G19" s="47">
        <v>0</v>
      </c>
      <c r="H19" s="47">
        <v>0</v>
      </c>
      <c r="I19" s="47">
        <v>7077.39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199.45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3638.43</v>
      </c>
      <c r="AA19" s="47">
        <v>3638.43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0</v>
      </c>
      <c r="AV19" s="47">
        <v>0</v>
      </c>
      <c r="AW19" s="47">
        <v>0</v>
      </c>
      <c r="AX19" s="47">
        <v>0</v>
      </c>
      <c r="AY19" s="47">
        <v>0</v>
      </c>
      <c r="AZ19" s="47">
        <v>0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0</v>
      </c>
      <c r="BH19" s="47">
        <v>0</v>
      </c>
      <c r="BI19" s="47">
        <v>0</v>
      </c>
      <c r="BJ19" s="47">
        <v>0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f>SUM(C19:BP19)</f>
        <v>14553.7</v>
      </c>
      <c r="BS19" s="58"/>
      <c r="BY19" s="47">
        <v>0</v>
      </c>
      <c r="BZ19" s="47">
        <v>0</v>
      </c>
      <c r="CA19" s="47">
        <v>0</v>
      </c>
      <c r="CB19" s="47">
        <v>0</v>
      </c>
      <c r="CC19" s="47">
        <v>0</v>
      </c>
      <c r="CD19" s="47">
        <v>0</v>
      </c>
      <c r="CE19" s="47">
        <v>4774.08</v>
      </c>
      <c r="CF19" s="47">
        <v>0</v>
      </c>
      <c r="CG19" s="47">
        <v>0</v>
      </c>
      <c r="CH19" s="47">
        <v>0</v>
      </c>
      <c r="CI19" s="47">
        <v>0</v>
      </c>
    </row>
    <row r="20" spans="1:87" s="48" customFormat="1" x14ac:dyDescent="0.25">
      <c r="A20" s="44" t="s">
        <v>257</v>
      </c>
      <c r="B20" s="45" t="s">
        <v>108</v>
      </c>
      <c r="C20" s="46"/>
      <c r="D20" s="47">
        <v>0</v>
      </c>
      <c r="E20" s="47"/>
      <c r="F20" s="47">
        <v>0</v>
      </c>
      <c r="G20" s="47">
        <v>0</v>
      </c>
      <c r="H20" s="47">
        <v>0</v>
      </c>
      <c r="I20" s="47">
        <v>2520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121.74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1320.87</v>
      </c>
      <c r="AA20" s="47">
        <v>1320.87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0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0</v>
      </c>
      <c r="AV20" s="47">
        <v>0</v>
      </c>
      <c r="AW20" s="47">
        <v>0</v>
      </c>
      <c r="AX20" s="47">
        <v>0</v>
      </c>
      <c r="AY20" s="47">
        <v>0</v>
      </c>
      <c r="AZ20" s="47">
        <v>0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0</v>
      </c>
      <c r="BH20" s="47">
        <v>0</v>
      </c>
      <c r="BI20" s="47">
        <v>0</v>
      </c>
      <c r="BJ20" s="47">
        <v>0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f>SUM(C20:BP20)</f>
        <v>5283.48</v>
      </c>
      <c r="BR20" s="53">
        <f>SUM(BQ16:BQ20)</f>
        <v>733311.84</v>
      </c>
      <c r="BS20" s="58">
        <f>BR20/9.6</f>
        <v>76386.649999999994</v>
      </c>
      <c r="BY20" s="47">
        <v>0</v>
      </c>
      <c r="BZ20" s="47">
        <v>0</v>
      </c>
      <c r="CA20" s="47">
        <v>0</v>
      </c>
      <c r="CB20" s="47">
        <v>0</v>
      </c>
      <c r="CC20" s="47">
        <v>0</v>
      </c>
      <c r="CD20" s="47">
        <v>0</v>
      </c>
      <c r="CE20" s="47">
        <v>0</v>
      </c>
      <c r="CF20" s="47">
        <v>0</v>
      </c>
      <c r="CG20" s="47">
        <v>0</v>
      </c>
      <c r="CH20" s="47">
        <v>0</v>
      </c>
      <c r="CI20" s="47">
        <v>0</v>
      </c>
    </row>
    <row r="21" spans="1:87" s="52" customFormat="1" ht="10.5" customHeight="1" x14ac:dyDescent="0.25">
      <c r="A21" s="49"/>
      <c r="B21" s="49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49"/>
      <c r="BS21" s="59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</row>
    <row r="22" spans="1:87" s="48" customFormat="1" x14ac:dyDescent="0.25">
      <c r="A22" s="44" t="s">
        <v>284</v>
      </c>
      <c r="B22" s="45" t="s">
        <v>285</v>
      </c>
      <c r="C22" s="46"/>
      <c r="D22" s="47">
        <v>0</v>
      </c>
      <c r="E22" s="47">
        <v>12000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125203.71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107366.72</v>
      </c>
      <c r="AA22" s="47">
        <v>107366.72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7148.91</v>
      </c>
      <c r="AJ22" s="47">
        <v>0</v>
      </c>
      <c r="AK22" s="47">
        <v>89529.65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0</v>
      </c>
      <c r="AV22" s="47">
        <v>0</v>
      </c>
      <c r="AW22" s="47">
        <v>0</v>
      </c>
      <c r="AX22" s="47">
        <v>0</v>
      </c>
      <c r="AY22" s="47">
        <v>0</v>
      </c>
      <c r="AZ22" s="47">
        <v>0</v>
      </c>
      <c r="BA22" s="47">
        <v>0</v>
      </c>
      <c r="BB22" s="47">
        <v>0</v>
      </c>
      <c r="BC22" s="47">
        <v>0</v>
      </c>
      <c r="BD22" s="47">
        <v>0</v>
      </c>
      <c r="BE22" s="47">
        <v>0</v>
      </c>
      <c r="BF22" s="47">
        <v>0</v>
      </c>
      <c r="BG22" s="47">
        <v>0</v>
      </c>
      <c r="BH22" s="47">
        <v>0</v>
      </c>
      <c r="BI22" s="47">
        <v>0</v>
      </c>
      <c r="BJ22" s="47">
        <v>0</v>
      </c>
      <c r="BK22" s="47">
        <v>0</v>
      </c>
      <c r="BL22" s="47">
        <v>0</v>
      </c>
      <c r="BM22" s="47">
        <v>0</v>
      </c>
      <c r="BN22" s="47">
        <v>0</v>
      </c>
      <c r="BO22" s="47">
        <v>0</v>
      </c>
      <c r="BP22" s="47">
        <v>0</v>
      </c>
      <c r="BQ22" s="47">
        <f>SUM(C22:BP22)</f>
        <v>448615.70999999996</v>
      </c>
      <c r="BS22" s="58"/>
      <c r="BY22" s="47">
        <v>6053.43</v>
      </c>
      <c r="BZ22" s="47">
        <v>0</v>
      </c>
      <c r="CA22" s="47">
        <v>0</v>
      </c>
      <c r="CB22" s="47">
        <v>120389.29</v>
      </c>
      <c r="CC22" s="47">
        <v>0</v>
      </c>
      <c r="CD22" s="47">
        <v>0</v>
      </c>
      <c r="CE22" s="47">
        <v>0</v>
      </c>
      <c r="CF22" s="47">
        <v>0</v>
      </c>
      <c r="CG22" s="47">
        <v>0</v>
      </c>
      <c r="CH22" s="47">
        <v>0</v>
      </c>
      <c r="CI22" s="47">
        <v>30000</v>
      </c>
    </row>
    <row r="23" spans="1:87" s="48" customFormat="1" x14ac:dyDescent="0.25">
      <c r="A23" s="44" t="s">
        <v>284</v>
      </c>
      <c r="B23" s="45" t="s">
        <v>108</v>
      </c>
      <c r="C23" s="46"/>
      <c r="D23" s="47">
        <v>0</v>
      </c>
      <c r="E23" s="47">
        <v>2100</v>
      </c>
      <c r="F23" s="47">
        <v>41742.49</v>
      </c>
      <c r="G23" s="47">
        <v>0</v>
      </c>
      <c r="H23" s="47">
        <v>2559.9699999999998</v>
      </c>
      <c r="I23" s="47">
        <v>0</v>
      </c>
      <c r="J23" s="47">
        <v>0</v>
      </c>
      <c r="K23" s="47">
        <v>1767.34</v>
      </c>
      <c r="L23" s="47">
        <v>0</v>
      </c>
      <c r="M23" s="47">
        <v>0</v>
      </c>
      <c r="N23" s="47">
        <v>4123.79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53344.22</v>
      </c>
      <c r="AA23" s="47">
        <v>53344.22</v>
      </c>
      <c r="AB23" s="47">
        <v>0</v>
      </c>
      <c r="AC23" s="47">
        <v>5565.47</v>
      </c>
      <c r="AD23" s="47">
        <v>0</v>
      </c>
      <c r="AE23" s="47">
        <v>8799.64</v>
      </c>
      <c r="AF23" s="47">
        <v>0</v>
      </c>
      <c r="AG23" s="47">
        <v>0</v>
      </c>
      <c r="AH23" s="47">
        <v>26.67</v>
      </c>
      <c r="AI23" s="47">
        <v>0</v>
      </c>
      <c r="AJ23" s="47">
        <v>0</v>
      </c>
      <c r="AK23" s="47">
        <v>0</v>
      </c>
      <c r="AL23" s="47">
        <v>0</v>
      </c>
      <c r="AM23" s="47">
        <v>1816.75</v>
      </c>
      <c r="AN23" s="47">
        <v>2559.9699999999998</v>
      </c>
      <c r="AO23" s="47">
        <v>0</v>
      </c>
      <c r="AP23" s="47">
        <v>0</v>
      </c>
      <c r="AQ23" s="47">
        <v>4544</v>
      </c>
      <c r="AR23" s="47">
        <v>0</v>
      </c>
      <c r="AS23" s="47">
        <v>0</v>
      </c>
      <c r="AT23" s="47">
        <v>0</v>
      </c>
      <c r="AU23" s="47">
        <v>0</v>
      </c>
      <c r="AV23" s="47">
        <v>2477.4</v>
      </c>
      <c r="AW23" s="47">
        <v>0</v>
      </c>
      <c r="AX23" s="47">
        <v>0</v>
      </c>
      <c r="AY23" s="47">
        <v>0</v>
      </c>
      <c r="AZ23" s="47">
        <v>0</v>
      </c>
      <c r="BA23" s="47">
        <v>977.18</v>
      </c>
      <c r="BB23" s="47">
        <v>2890.29</v>
      </c>
      <c r="BC23" s="47">
        <v>0</v>
      </c>
      <c r="BD23" s="47">
        <v>0</v>
      </c>
      <c r="BE23" s="47">
        <v>0</v>
      </c>
      <c r="BF23" s="47">
        <v>0</v>
      </c>
      <c r="BG23" s="47">
        <v>0</v>
      </c>
      <c r="BH23" s="47">
        <v>0</v>
      </c>
      <c r="BI23" s="47">
        <v>0</v>
      </c>
      <c r="BJ23" s="47">
        <v>0</v>
      </c>
      <c r="BK23" s="47">
        <v>26837.43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f>SUM(C23:BP23)</f>
        <v>215476.83000000002</v>
      </c>
      <c r="BR23" s="53">
        <f>SUM(BQ22:BQ23)</f>
        <v>664092.54</v>
      </c>
      <c r="BS23" s="58">
        <f>BR23/9.6</f>
        <v>69176.306250000009</v>
      </c>
      <c r="BY23" s="47">
        <v>0</v>
      </c>
      <c r="BZ23" s="47">
        <v>0</v>
      </c>
      <c r="CA23" s="47">
        <v>0</v>
      </c>
      <c r="CB23" s="47">
        <v>63890.29</v>
      </c>
      <c r="CC23" s="47">
        <v>0</v>
      </c>
      <c r="CD23" s="47">
        <v>0</v>
      </c>
      <c r="CE23" s="47">
        <v>0</v>
      </c>
      <c r="CF23" s="47">
        <v>0</v>
      </c>
      <c r="CG23" s="47">
        <v>0</v>
      </c>
      <c r="CH23" s="47">
        <v>0</v>
      </c>
      <c r="CI23" s="47">
        <v>2350</v>
      </c>
    </row>
    <row r="24" spans="1:87" s="52" customFormat="1" ht="10.5" customHeight="1" x14ac:dyDescent="0.25">
      <c r="A24" s="49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49"/>
      <c r="BS24" s="59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</row>
    <row r="25" spans="1:87" s="48" customFormat="1" x14ac:dyDescent="0.25">
      <c r="A25" s="44" t="s">
        <v>227</v>
      </c>
      <c r="B25" s="45" t="s">
        <v>228</v>
      </c>
      <c r="C25" s="46"/>
      <c r="D25" s="47">
        <v>0</v>
      </c>
      <c r="E25" s="47">
        <v>37940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136456.09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126662.06</v>
      </c>
      <c r="AA25" s="47">
        <v>126662.06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108467.99</v>
      </c>
      <c r="AL25" s="47">
        <v>0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0</v>
      </c>
      <c r="AV25" s="47">
        <v>0</v>
      </c>
      <c r="AW25" s="47">
        <v>0</v>
      </c>
      <c r="AX25" s="47">
        <v>0</v>
      </c>
      <c r="AY25" s="47">
        <v>0</v>
      </c>
      <c r="AZ25" s="47">
        <v>0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0</v>
      </c>
      <c r="BH25" s="47">
        <v>0</v>
      </c>
      <c r="BI25" s="47">
        <v>0</v>
      </c>
      <c r="BJ25" s="47">
        <v>0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8400</v>
      </c>
      <c r="BQ25" s="47">
        <f>SUM(C25:BP25)</f>
        <v>544588.20000000007</v>
      </c>
      <c r="BS25" s="58">
        <f>BQ25/10.5</f>
        <v>51865.542857142864</v>
      </c>
      <c r="BY25" s="47">
        <v>5090.88</v>
      </c>
      <c r="BZ25" s="47">
        <v>0</v>
      </c>
      <c r="CA25" s="47">
        <v>0</v>
      </c>
      <c r="CB25" s="47">
        <v>79266</v>
      </c>
      <c r="CC25" s="47">
        <v>0</v>
      </c>
      <c r="CD25" s="47">
        <v>0</v>
      </c>
      <c r="CE25" s="47">
        <v>0</v>
      </c>
      <c r="CF25" s="47">
        <v>0</v>
      </c>
      <c r="CG25" s="47">
        <v>0</v>
      </c>
      <c r="CH25" s="47">
        <v>0</v>
      </c>
      <c r="CI25" s="47">
        <v>17350</v>
      </c>
    </row>
    <row r="26" spans="1:87" s="52" customFormat="1" ht="10.5" customHeight="1" x14ac:dyDescent="0.25">
      <c r="A26" s="49"/>
      <c r="B26" s="49"/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49"/>
      <c r="BS26" s="59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</row>
    <row r="27" spans="1:87" s="48" customFormat="1" x14ac:dyDescent="0.25">
      <c r="A27" s="44" t="s">
        <v>310</v>
      </c>
      <c r="B27" s="45" t="s">
        <v>15</v>
      </c>
      <c r="C27" s="46"/>
      <c r="D27" s="47">
        <v>0</v>
      </c>
      <c r="E27" s="47">
        <v>42838</v>
      </c>
      <c r="F27" s="47">
        <v>4556.99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149174.92000000001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62998.41</v>
      </c>
      <c r="Z27" s="47">
        <v>143319.98000000001</v>
      </c>
      <c r="AA27" s="47">
        <v>143319.98000000001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92566.91</v>
      </c>
      <c r="AJ27" s="47">
        <v>0</v>
      </c>
      <c r="AK27" s="47">
        <v>59100.65</v>
      </c>
      <c r="AL27" s="47">
        <v>331.63</v>
      </c>
      <c r="AM27" s="47">
        <v>842.15</v>
      </c>
      <c r="AN27" s="47">
        <v>0</v>
      </c>
      <c r="AO27" s="47">
        <v>0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0</v>
      </c>
      <c r="AV27" s="47">
        <v>0</v>
      </c>
      <c r="AW27" s="47">
        <v>0</v>
      </c>
      <c r="AX27" s="47">
        <v>0</v>
      </c>
      <c r="AY27" s="47">
        <v>0</v>
      </c>
      <c r="AZ27" s="47">
        <v>0</v>
      </c>
      <c r="BA27" s="47">
        <v>580.15</v>
      </c>
      <c r="BB27" s="47">
        <v>655.01</v>
      </c>
      <c r="BC27" s="47">
        <v>0</v>
      </c>
      <c r="BD27" s="47">
        <v>0</v>
      </c>
      <c r="BE27" s="47">
        <v>0</v>
      </c>
      <c r="BF27" s="47">
        <v>0</v>
      </c>
      <c r="BG27" s="47">
        <v>0</v>
      </c>
      <c r="BH27" s="47">
        <v>0</v>
      </c>
      <c r="BI27" s="47">
        <v>0</v>
      </c>
      <c r="BJ27" s="47">
        <v>0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8400</v>
      </c>
      <c r="BQ27" s="47">
        <f>SUM(C27:BP27)</f>
        <v>708684.78000000014</v>
      </c>
      <c r="BS27" s="58"/>
      <c r="BY27" s="47">
        <v>0</v>
      </c>
      <c r="BZ27" s="47">
        <v>0</v>
      </c>
      <c r="CA27" s="47">
        <v>0</v>
      </c>
      <c r="CB27" s="47">
        <v>141877.25</v>
      </c>
      <c r="CC27" s="47">
        <v>0</v>
      </c>
      <c r="CD27" s="47">
        <v>0</v>
      </c>
      <c r="CE27" s="47">
        <v>0</v>
      </c>
      <c r="CF27" s="47">
        <v>0</v>
      </c>
      <c r="CG27" s="47">
        <v>0</v>
      </c>
      <c r="CH27" s="47">
        <v>0</v>
      </c>
      <c r="CI27" s="47">
        <v>0</v>
      </c>
    </row>
    <row r="28" spans="1:87" s="48" customFormat="1" x14ac:dyDescent="0.25">
      <c r="A28" s="44" t="s">
        <v>310</v>
      </c>
      <c r="B28" s="45" t="s">
        <v>108</v>
      </c>
      <c r="C28" s="46"/>
      <c r="D28" s="47">
        <v>0</v>
      </c>
      <c r="E28" s="47"/>
      <c r="F28" s="47">
        <v>19640.59</v>
      </c>
      <c r="G28" s="47">
        <v>0</v>
      </c>
      <c r="H28" s="47">
        <v>0</v>
      </c>
      <c r="I28" s="47">
        <v>0</v>
      </c>
      <c r="J28" s="47">
        <v>0</v>
      </c>
      <c r="K28" s="47">
        <v>1434.72</v>
      </c>
      <c r="L28" s="47">
        <v>0</v>
      </c>
      <c r="M28" s="47">
        <v>0</v>
      </c>
      <c r="N28" s="47">
        <v>1178.23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16375.95</v>
      </c>
      <c r="AA28" s="47">
        <v>16375.95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11645.19</v>
      </c>
      <c r="AJ28" s="47">
        <v>0</v>
      </c>
      <c r="AK28" s="47">
        <v>0</v>
      </c>
      <c r="AL28" s="47">
        <v>1256.99</v>
      </c>
      <c r="AM28" s="47">
        <v>3144.59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161.19999999999999</v>
      </c>
      <c r="BB28" s="47">
        <v>2604.64</v>
      </c>
      <c r="BC28" s="47">
        <v>0</v>
      </c>
      <c r="BD28" s="47">
        <v>0</v>
      </c>
      <c r="BE28" s="47">
        <v>3330.88</v>
      </c>
      <c r="BF28" s="47">
        <v>0</v>
      </c>
      <c r="BG28" s="47">
        <v>0</v>
      </c>
      <c r="BH28" s="47">
        <v>0</v>
      </c>
      <c r="BI28" s="47">
        <v>0</v>
      </c>
      <c r="BJ28" s="47">
        <v>0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f>SUM(C28:BP28)</f>
        <v>77148.930000000008</v>
      </c>
      <c r="BR28" s="53">
        <f>SUM(BQ27:BQ28)</f>
        <v>785833.7100000002</v>
      </c>
      <c r="BS28" s="58">
        <f>BR28/9.6</f>
        <v>81857.67812500002</v>
      </c>
      <c r="BY28" s="47">
        <v>0</v>
      </c>
      <c r="BZ28" s="47">
        <v>0</v>
      </c>
      <c r="CA28" s="47">
        <v>0</v>
      </c>
      <c r="CB28" s="47">
        <v>2538.04</v>
      </c>
      <c r="CC28" s="47">
        <v>0</v>
      </c>
      <c r="CD28" s="47">
        <v>0</v>
      </c>
      <c r="CE28" s="47">
        <v>0</v>
      </c>
      <c r="CF28" s="47">
        <v>0</v>
      </c>
      <c r="CG28" s="47">
        <v>0</v>
      </c>
      <c r="CH28" s="47">
        <v>0</v>
      </c>
      <c r="CI28" s="47">
        <v>0</v>
      </c>
    </row>
    <row r="29" spans="1:87" s="52" customFormat="1" ht="10.5" customHeight="1" x14ac:dyDescent="0.25">
      <c r="A29" s="49"/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49"/>
      <c r="BS29" s="59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</row>
    <row r="30" spans="1:87" s="48" customFormat="1" x14ac:dyDescent="0.25">
      <c r="A30" s="44" t="s">
        <v>316</v>
      </c>
      <c r="B30" s="45" t="s">
        <v>317</v>
      </c>
      <c r="C30" s="46"/>
      <c r="D30" s="47">
        <v>0</v>
      </c>
      <c r="E30" s="47">
        <v>1000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9485.02</v>
      </c>
      <c r="P30" s="47">
        <v>0</v>
      </c>
      <c r="Q30" s="47">
        <v>75547.850000000006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50118.39</v>
      </c>
      <c r="AA30" s="47">
        <v>50118.39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7702.56</v>
      </c>
      <c r="AJ30" s="47">
        <v>15203.9</v>
      </c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>
        <v>0</v>
      </c>
      <c r="AQ30" s="47">
        <v>0</v>
      </c>
      <c r="AR30" s="47">
        <v>0</v>
      </c>
      <c r="AS30" s="47">
        <v>0</v>
      </c>
      <c r="AT30" s="47">
        <v>0</v>
      </c>
      <c r="AU30" s="47">
        <v>0</v>
      </c>
      <c r="AV30" s="47">
        <v>0</v>
      </c>
      <c r="AW30" s="47">
        <v>0</v>
      </c>
      <c r="AX30" s="47">
        <v>0</v>
      </c>
      <c r="AY30" s="47">
        <v>0</v>
      </c>
      <c r="AZ30" s="47">
        <v>0</v>
      </c>
      <c r="BA30" s="47">
        <v>0</v>
      </c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>
        <v>0</v>
      </c>
      <c r="BH30" s="47">
        <v>0</v>
      </c>
      <c r="BI30" s="47">
        <v>0</v>
      </c>
      <c r="BJ30" s="47">
        <v>0</v>
      </c>
      <c r="BK30" s="47">
        <v>0</v>
      </c>
      <c r="BL30" s="47">
        <v>0</v>
      </c>
      <c r="BM30" s="47">
        <v>0</v>
      </c>
      <c r="BN30" s="47">
        <v>0</v>
      </c>
      <c r="BO30" s="47">
        <v>0</v>
      </c>
      <c r="BP30" s="47">
        <v>0</v>
      </c>
      <c r="BQ30" s="47">
        <f>SUM(C30:BP30)</f>
        <v>209176.11000000002</v>
      </c>
      <c r="BS30" s="58"/>
      <c r="BY30" s="47">
        <v>0</v>
      </c>
      <c r="BZ30" s="47">
        <v>0</v>
      </c>
      <c r="CA30" s="47">
        <v>0</v>
      </c>
      <c r="CB30" s="47">
        <v>47227.68</v>
      </c>
      <c r="CC30" s="47">
        <v>0</v>
      </c>
      <c r="CD30" s="47">
        <v>0</v>
      </c>
      <c r="CE30" s="47">
        <v>0</v>
      </c>
      <c r="CF30" s="47">
        <v>0</v>
      </c>
      <c r="CG30" s="47">
        <v>0</v>
      </c>
      <c r="CH30" s="47">
        <v>0</v>
      </c>
      <c r="CI30" s="47">
        <v>0</v>
      </c>
    </row>
    <row r="31" spans="1:87" s="48" customFormat="1" x14ac:dyDescent="0.25">
      <c r="A31" s="44" t="s">
        <v>316</v>
      </c>
      <c r="B31" s="45" t="s">
        <v>202</v>
      </c>
      <c r="C31" s="46"/>
      <c r="D31" s="47">
        <v>0</v>
      </c>
      <c r="E31" s="47"/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2258.2600000000002</v>
      </c>
      <c r="N31" s="47">
        <v>3570.35</v>
      </c>
      <c r="O31" s="47">
        <v>5231.42</v>
      </c>
      <c r="P31" s="47">
        <v>0</v>
      </c>
      <c r="Q31" s="47">
        <v>8884.7999999999993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10505.51</v>
      </c>
      <c r="AA31" s="47">
        <v>10505.51</v>
      </c>
      <c r="AB31" s="47">
        <v>0</v>
      </c>
      <c r="AC31" s="47">
        <v>0</v>
      </c>
      <c r="AD31" s="47">
        <v>1066.18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7">
        <v>0</v>
      </c>
      <c r="AU31" s="47">
        <v>0</v>
      </c>
      <c r="AV31" s="47">
        <v>0</v>
      </c>
      <c r="AW31" s="47">
        <v>0</v>
      </c>
      <c r="AX31" s="47">
        <v>0</v>
      </c>
      <c r="AY31" s="47">
        <v>0</v>
      </c>
      <c r="AZ31" s="47">
        <v>0</v>
      </c>
      <c r="BA31" s="47">
        <v>0</v>
      </c>
      <c r="BB31" s="47">
        <v>0</v>
      </c>
      <c r="BC31" s="47">
        <v>0</v>
      </c>
      <c r="BD31" s="47">
        <v>0</v>
      </c>
      <c r="BE31" s="47">
        <v>0</v>
      </c>
      <c r="BF31" s="47">
        <v>0</v>
      </c>
      <c r="BG31" s="47">
        <v>0</v>
      </c>
      <c r="BH31" s="47">
        <v>0</v>
      </c>
      <c r="BI31" s="47">
        <v>0</v>
      </c>
      <c r="BJ31" s="47">
        <v>0</v>
      </c>
      <c r="BK31" s="47">
        <v>0</v>
      </c>
      <c r="BL31" s="47">
        <v>0</v>
      </c>
      <c r="BM31" s="47">
        <v>0</v>
      </c>
      <c r="BN31" s="47">
        <v>0</v>
      </c>
      <c r="BO31" s="47">
        <v>0</v>
      </c>
      <c r="BP31" s="47">
        <v>0</v>
      </c>
      <c r="BQ31" s="47">
        <f>SUM(C31:BP31)</f>
        <v>42022.030000000006</v>
      </c>
      <c r="BS31" s="58"/>
      <c r="BY31" s="47">
        <v>0</v>
      </c>
      <c r="BZ31" s="47">
        <v>0</v>
      </c>
      <c r="CA31" s="47">
        <v>0</v>
      </c>
      <c r="CB31" s="47">
        <v>0</v>
      </c>
      <c r="CC31" s="47">
        <v>0</v>
      </c>
      <c r="CD31" s="47">
        <v>0</v>
      </c>
      <c r="CE31" s="47">
        <v>8707.92</v>
      </c>
      <c r="CF31" s="47">
        <v>0</v>
      </c>
      <c r="CG31" s="47">
        <v>0</v>
      </c>
      <c r="CH31" s="47">
        <v>0</v>
      </c>
      <c r="CI31" s="47">
        <v>0</v>
      </c>
    </row>
    <row r="32" spans="1:87" s="48" customFormat="1" x14ac:dyDescent="0.25">
      <c r="A32" s="44" t="s">
        <v>316</v>
      </c>
      <c r="B32" s="45" t="s">
        <v>108</v>
      </c>
      <c r="C32" s="46"/>
      <c r="D32" s="47">
        <v>0</v>
      </c>
      <c r="E32" s="47">
        <v>3000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422.08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10551.7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v>6089.65</v>
      </c>
      <c r="AA32" s="47">
        <v>6089.65</v>
      </c>
      <c r="AB32" s="47">
        <v>0</v>
      </c>
      <c r="AC32" s="47">
        <v>0</v>
      </c>
      <c r="AD32" s="47">
        <v>0</v>
      </c>
      <c r="AE32" s="47">
        <v>0</v>
      </c>
      <c r="AF32" s="47">
        <v>105.52</v>
      </c>
      <c r="AG32" s="47">
        <v>0</v>
      </c>
      <c r="AH32" s="47">
        <v>0</v>
      </c>
      <c r="AI32" s="47">
        <v>0</v>
      </c>
      <c r="AJ32" s="47">
        <v>0</v>
      </c>
      <c r="AK32" s="47">
        <v>0</v>
      </c>
      <c r="AL32" s="47">
        <v>0</v>
      </c>
      <c r="AM32" s="47">
        <v>1100</v>
      </c>
      <c r="AN32" s="47">
        <v>0</v>
      </c>
      <c r="AO32" s="47">
        <v>0</v>
      </c>
      <c r="AP32" s="47">
        <v>0</v>
      </c>
      <c r="AQ32" s="47">
        <v>0</v>
      </c>
      <c r="AR32" s="47">
        <v>0</v>
      </c>
      <c r="AS32" s="47">
        <v>0</v>
      </c>
      <c r="AT32" s="47">
        <v>0</v>
      </c>
      <c r="AU32" s="47">
        <v>0</v>
      </c>
      <c r="AV32" s="47">
        <v>0</v>
      </c>
      <c r="AW32" s="47"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v>0</v>
      </c>
      <c r="BD32" s="47">
        <v>0</v>
      </c>
      <c r="BE32" s="47">
        <v>0</v>
      </c>
      <c r="BF32" s="47">
        <v>0</v>
      </c>
      <c r="BG32" s="47">
        <v>0</v>
      </c>
      <c r="BH32" s="47">
        <v>0</v>
      </c>
      <c r="BI32" s="47">
        <v>0</v>
      </c>
      <c r="BJ32" s="47">
        <v>0</v>
      </c>
      <c r="BK32" s="47">
        <v>0</v>
      </c>
      <c r="BL32" s="47">
        <v>0</v>
      </c>
      <c r="BM32" s="47">
        <v>0</v>
      </c>
      <c r="BN32" s="47">
        <v>0</v>
      </c>
      <c r="BO32" s="47">
        <v>0</v>
      </c>
      <c r="BP32" s="47">
        <v>0</v>
      </c>
      <c r="BQ32" s="47">
        <f>SUM(C32:BP32)</f>
        <v>27358.600000000002</v>
      </c>
      <c r="BS32" s="58"/>
      <c r="BY32" s="47">
        <v>0</v>
      </c>
      <c r="BZ32" s="47">
        <v>0</v>
      </c>
      <c r="CA32" s="47">
        <v>0</v>
      </c>
      <c r="CB32" s="47">
        <v>0</v>
      </c>
      <c r="CC32" s="47">
        <v>0</v>
      </c>
      <c r="CD32" s="47">
        <v>0</v>
      </c>
      <c r="CE32" s="47">
        <v>8328</v>
      </c>
      <c r="CF32" s="47">
        <v>0</v>
      </c>
      <c r="CG32" s="47">
        <v>0</v>
      </c>
      <c r="CH32" s="47">
        <v>0</v>
      </c>
      <c r="CI32" s="47">
        <v>0</v>
      </c>
    </row>
    <row r="33" spans="1:87" s="48" customFormat="1" x14ac:dyDescent="0.25">
      <c r="A33" s="44" t="s">
        <v>316</v>
      </c>
      <c r="B33" s="45" t="s">
        <v>108</v>
      </c>
      <c r="C33" s="46"/>
      <c r="D33" s="47">
        <v>0</v>
      </c>
      <c r="E33" s="47"/>
      <c r="F33" s="47">
        <v>16801.5</v>
      </c>
      <c r="G33" s="47">
        <v>0</v>
      </c>
      <c r="H33" s="47">
        <v>570.4</v>
      </c>
      <c r="I33" s="47">
        <v>0</v>
      </c>
      <c r="J33" s="47">
        <v>0</v>
      </c>
      <c r="K33" s="47">
        <v>560.05999999999995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11904.1</v>
      </c>
      <c r="AA33" s="47">
        <v>11904.1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871.42</v>
      </c>
      <c r="AM33" s="47">
        <v>404.8</v>
      </c>
      <c r="AN33" s="47">
        <v>0</v>
      </c>
      <c r="AO33" s="47">
        <v>0</v>
      </c>
      <c r="AP33" s="47">
        <v>0</v>
      </c>
      <c r="AQ33" s="47">
        <v>4048</v>
      </c>
      <c r="AR33" s="47">
        <v>0</v>
      </c>
      <c r="AS33" s="47">
        <v>0</v>
      </c>
      <c r="AT33" s="47">
        <v>0</v>
      </c>
      <c r="AU33" s="47">
        <v>0</v>
      </c>
      <c r="AV33" s="47">
        <v>552</v>
      </c>
      <c r="AW33" s="47">
        <v>0</v>
      </c>
      <c r="AX33" s="47">
        <v>0</v>
      </c>
      <c r="AY33" s="47">
        <v>0</v>
      </c>
      <c r="AZ33" s="47">
        <v>0</v>
      </c>
      <c r="BA33" s="47">
        <v>0</v>
      </c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>
        <v>0</v>
      </c>
      <c r="BH33" s="47">
        <v>0</v>
      </c>
      <c r="BI33" s="47">
        <v>0</v>
      </c>
      <c r="BJ33" s="47">
        <v>0</v>
      </c>
      <c r="BK33" s="47">
        <v>0</v>
      </c>
      <c r="BL33" s="47">
        <v>0</v>
      </c>
      <c r="BM33" s="47">
        <v>0</v>
      </c>
      <c r="BN33" s="47">
        <v>0</v>
      </c>
      <c r="BO33" s="47">
        <v>0</v>
      </c>
      <c r="BP33" s="47">
        <v>0</v>
      </c>
      <c r="BQ33" s="47">
        <f>SUM(C33:BP33)</f>
        <v>47616.380000000005</v>
      </c>
      <c r="BS33" s="58"/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9463.52</v>
      </c>
      <c r="CF33" s="47">
        <v>0</v>
      </c>
      <c r="CG33" s="47">
        <v>0</v>
      </c>
      <c r="CH33" s="47">
        <v>0</v>
      </c>
      <c r="CI33" s="47">
        <v>0</v>
      </c>
    </row>
    <row r="34" spans="1:87" s="48" customFormat="1" x14ac:dyDescent="0.25">
      <c r="A34" s="44" t="s">
        <v>316</v>
      </c>
      <c r="B34" s="45" t="s">
        <v>108</v>
      </c>
      <c r="C34" s="46"/>
      <c r="D34" s="47">
        <v>0</v>
      </c>
      <c r="E34" s="47"/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438.3</v>
      </c>
      <c r="L34" s="47">
        <v>0</v>
      </c>
      <c r="M34" s="47">
        <v>0</v>
      </c>
      <c r="N34" s="47">
        <v>0</v>
      </c>
      <c r="O34" s="47">
        <v>1760.59</v>
      </c>
      <c r="P34" s="47">
        <v>0</v>
      </c>
      <c r="Q34" s="47">
        <v>14609.99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10290.120000000001</v>
      </c>
      <c r="AA34" s="47">
        <v>10290.120000000001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639.36</v>
      </c>
      <c r="AM34" s="47">
        <v>792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7">
        <v>0</v>
      </c>
      <c r="AU34" s="47">
        <v>0</v>
      </c>
      <c r="AV34" s="47">
        <v>1080</v>
      </c>
      <c r="AW34" s="47">
        <v>0</v>
      </c>
      <c r="AX34" s="47">
        <v>0</v>
      </c>
      <c r="AY34" s="47">
        <v>0</v>
      </c>
      <c r="AZ34" s="47">
        <v>0</v>
      </c>
      <c r="BA34" s="47">
        <v>0</v>
      </c>
      <c r="BB34" s="47">
        <v>1260</v>
      </c>
      <c r="BC34" s="47">
        <v>0</v>
      </c>
      <c r="BD34" s="47">
        <v>0</v>
      </c>
      <c r="BE34" s="47">
        <v>0</v>
      </c>
      <c r="BF34" s="47">
        <v>0</v>
      </c>
      <c r="BG34" s="47">
        <v>0</v>
      </c>
      <c r="BH34" s="47">
        <v>0</v>
      </c>
      <c r="BI34" s="47">
        <v>0</v>
      </c>
      <c r="BJ34" s="47">
        <v>0</v>
      </c>
      <c r="BK34" s="47">
        <v>0</v>
      </c>
      <c r="BL34" s="47">
        <v>0</v>
      </c>
      <c r="BM34" s="47">
        <v>19720.419999999998</v>
      </c>
      <c r="BN34" s="47">
        <v>0</v>
      </c>
      <c r="BO34" s="47">
        <v>0</v>
      </c>
      <c r="BP34" s="47">
        <v>0</v>
      </c>
      <c r="BQ34" s="47">
        <f>SUM(C34:BP34)</f>
        <v>60880.9</v>
      </c>
      <c r="BR34" s="53">
        <f>SUM(BQ30:BQ34)</f>
        <v>387054.02</v>
      </c>
      <c r="BS34" s="58">
        <f>BR34/9.6</f>
        <v>40318.12708333334</v>
      </c>
      <c r="BY34" s="47">
        <v>0</v>
      </c>
      <c r="BZ34" s="47">
        <v>0</v>
      </c>
      <c r="CA34" s="47">
        <v>0</v>
      </c>
      <c r="CB34" s="47">
        <v>0</v>
      </c>
      <c r="CC34" s="47">
        <v>0</v>
      </c>
      <c r="CD34" s="47">
        <v>0</v>
      </c>
      <c r="CE34" s="47">
        <v>0</v>
      </c>
      <c r="CF34" s="47">
        <v>0</v>
      </c>
      <c r="CG34" s="47">
        <v>0</v>
      </c>
      <c r="CH34" s="47">
        <v>0</v>
      </c>
      <c r="CI34" s="47">
        <v>2350</v>
      </c>
    </row>
    <row r="35" spans="1:87" s="52" customFormat="1" ht="10.5" customHeight="1" x14ac:dyDescent="0.25">
      <c r="A35" s="49"/>
      <c r="B35" s="49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49"/>
      <c r="BS35" s="59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</row>
    <row r="36" spans="1:87" s="52" customFormat="1" ht="10.5" customHeight="1" x14ac:dyDescent="0.25">
      <c r="A36" s="49"/>
      <c r="B36" s="49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49"/>
      <c r="BS36" s="59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</row>
    <row r="37" spans="1:87" s="52" customFormat="1" ht="10.5" customHeight="1" x14ac:dyDescent="0.25">
      <c r="A37" s="49"/>
      <c r="B37" s="49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49"/>
      <c r="BS37" s="59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</row>
    <row r="38" spans="1:87" s="52" customFormat="1" ht="10.5" customHeight="1" x14ac:dyDescent="0.25">
      <c r="A38" s="49"/>
      <c r="B38" s="49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49"/>
      <c r="BS38" s="59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</row>
    <row r="39" spans="1:87" s="37" customFormat="1" x14ac:dyDescent="0.25">
      <c r="A39" s="32" t="s">
        <v>103</v>
      </c>
      <c r="B39" s="33" t="s">
        <v>104</v>
      </c>
      <c r="C39" s="34"/>
      <c r="D39" s="35">
        <v>0</v>
      </c>
      <c r="E39" s="35"/>
      <c r="F39" s="35">
        <v>0</v>
      </c>
      <c r="G39" s="35">
        <v>0</v>
      </c>
      <c r="H39" s="35">
        <v>2685.65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7710.41</v>
      </c>
      <c r="O39" s="35">
        <v>0</v>
      </c>
      <c r="P39" s="35">
        <v>0</v>
      </c>
      <c r="Q39" s="35">
        <v>61822.16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17196.419999999998</v>
      </c>
      <c r="AA39" s="35">
        <v>75485.509999999995</v>
      </c>
      <c r="AB39" s="35">
        <v>0</v>
      </c>
      <c r="AC39" s="35">
        <v>3043.08</v>
      </c>
      <c r="AD39" s="35">
        <v>0</v>
      </c>
      <c r="AE39" s="35">
        <v>0</v>
      </c>
      <c r="AF39" s="35">
        <v>0</v>
      </c>
      <c r="AG39" s="35">
        <v>302.69</v>
      </c>
      <c r="AH39" s="35">
        <v>0</v>
      </c>
      <c r="AI39" s="35">
        <v>8490.7199999999993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11971.11</v>
      </c>
      <c r="AP39" s="35">
        <v>0</v>
      </c>
      <c r="AQ39" s="35">
        <v>24315.67</v>
      </c>
      <c r="AR39" s="35">
        <v>0</v>
      </c>
      <c r="AS39" s="35">
        <v>0</v>
      </c>
      <c r="AT39" s="35">
        <v>0</v>
      </c>
      <c r="AU39" s="35">
        <v>0</v>
      </c>
      <c r="AV39" s="35">
        <v>992.31</v>
      </c>
      <c r="AW39" s="35">
        <v>0</v>
      </c>
      <c r="AX39" s="35">
        <v>0</v>
      </c>
      <c r="AY39" s="35">
        <v>15006.09</v>
      </c>
      <c r="AZ39" s="35">
        <v>2360.37</v>
      </c>
      <c r="BA39" s="35">
        <v>2685.65</v>
      </c>
      <c r="BB39" s="35">
        <v>1157.69</v>
      </c>
      <c r="BC39" s="35">
        <v>0</v>
      </c>
      <c r="BD39" s="35">
        <v>0</v>
      </c>
      <c r="BE39" s="35">
        <v>0</v>
      </c>
      <c r="BF39" s="35">
        <v>0</v>
      </c>
      <c r="BG39" s="35">
        <v>0</v>
      </c>
      <c r="BH39" s="35">
        <v>0</v>
      </c>
      <c r="BI39" s="35">
        <v>0</v>
      </c>
      <c r="BJ39" s="35">
        <v>0</v>
      </c>
      <c r="BK39" s="35">
        <v>16918.099999999999</v>
      </c>
      <c r="BL39" s="35">
        <v>0</v>
      </c>
      <c r="BM39" s="35">
        <v>690</v>
      </c>
      <c r="BN39" s="35">
        <v>0</v>
      </c>
      <c r="BO39" s="35">
        <v>0</v>
      </c>
      <c r="BP39" s="35">
        <v>0</v>
      </c>
      <c r="BQ39" s="36">
        <f t="shared" ref="BQ39:BQ70" si="2">SUM(C39:BP39)</f>
        <v>252833.62999999998</v>
      </c>
      <c r="BS39" s="60"/>
      <c r="BY39" s="35">
        <v>0</v>
      </c>
      <c r="BZ39" s="35">
        <v>0</v>
      </c>
      <c r="CA39" s="35">
        <v>0</v>
      </c>
      <c r="CB39" s="35">
        <v>77933.52</v>
      </c>
      <c r="CC39" s="35">
        <v>19143</v>
      </c>
      <c r="CD39" s="35">
        <v>0</v>
      </c>
      <c r="CE39" s="35">
        <v>0</v>
      </c>
      <c r="CF39" s="35">
        <v>0</v>
      </c>
      <c r="CG39" s="35">
        <v>0</v>
      </c>
      <c r="CH39" s="35">
        <v>0</v>
      </c>
      <c r="CI39" s="35">
        <v>2350</v>
      </c>
    </row>
    <row r="40" spans="1:87" s="37" customFormat="1" x14ac:dyDescent="0.25">
      <c r="A40" s="32" t="s">
        <v>105</v>
      </c>
      <c r="B40" s="33" t="s">
        <v>106</v>
      </c>
      <c r="C40" s="34"/>
      <c r="D40" s="35">
        <v>0</v>
      </c>
      <c r="E40" s="35"/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236.84</v>
      </c>
      <c r="P40" s="35">
        <v>0</v>
      </c>
      <c r="Q40" s="35">
        <v>426.43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561.84</v>
      </c>
      <c r="AB40" s="35">
        <v>0</v>
      </c>
      <c r="AC40" s="35">
        <v>0</v>
      </c>
      <c r="AD40" s="35">
        <v>0</v>
      </c>
      <c r="AE40" s="35">
        <v>170.57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289.83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6">
        <f t="shared" si="2"/>
        <v>1685.51</v>
      </c>
      <c r="BS40" s="60"/>
      <c r="BY40" s="35">
        <v>0</v>
      </c>
      <c r="BZ40" s="35">
        <v>0</v>
      </c>
      <c r="CA40" s="35">
        <v>0</v>
      </c>
      <c r="CB40" s="35">
        <v>0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0</v>
      </c>
      <c r="CI40" s="35">
        <v>0</v>
      </c>
    </row>
    <row r="41" spans="1:87" s="37" customFormat="1" x14ac:dyDescent="0.25">
      <c r="A41" s="32" t="s">
        <v>107</v>
      </c>
      <c r="B41" s="33" t="s">
        <v>108</v>
      </c>
      <c r="C41" s="34"/>
      <c r="D41" s="35">
        <v>89066.89</v>
      </c>
      <c r="E41" s="35"/>
      <c r="F41" s="35">
        <v>0</v>
      </c>
      <c r="G41" s="35">
        <v>0</v>
      </c>
      <c r="H41" s="35">
        <v>3023.76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19752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6150</v>
      </c>
      <c r="Z41" s="35">
        <v>117902.27</v>
      </c>
      <c r="AA41" s="35">
        <v>117902.27</v>
      </c>
      <c r="AB41" s="35">
        <v>0</v>
      </c>
      <c r="AC41" s="35">
        <v>9794.07</v>
      </c>
      <c r="AD41" s="35">
        <v>0</v>
      </c>
      <c r="AE41" s="35">
        <v>864.12</v>
      </c>
      <c r="AF41" s="35">
        <v>7125.36</v>
      </c>
      <c r="AG41" s="35">
        <v>0</v>
      </c>
      <c r="AH41" s="35">
        <v>1079.29</v>
      </c>
      <c r="AI41" s="35">
        <v>3100.24</v>
      </c>
      <c r="AJ41" s="35">
        <v>0</v>
      </c>
      <c r="AK41" s="35">
        <v>0</v>
      </c>
      <c r="AL41" s="35">
        <v>0</v>
      </c>
      <c r="AM41" s="35">
        <v>3023.76</v>
      </c>
      <c r="AN41" s="35">
        <v>0</v>
      </c>
      <c r="AO41" s="35">
        <v>0</v>
      </c>
      <c r="AP41" s="35">
        <v>0</v>
      </c>
      <c r="AQ41" s="35">
        <v>26237.56</v>
      </c>
      <c r="AR41" s="35">
        <v>0</v>
      </c>
      <c r="AS41" s="35">
        <v>0</v>
      </c>
      <c r="AT41" s="35">
        <v>0</v>
      </c>
      <c r="AU41" s="35">
        <v>0</v>
      </c>
      <c r="AV41" s="35">
        <v>2926.22</v>
      </c>
      <c r="AW41" s="35">
        <v>1265.9000000000001</v>
      </c>
      <c r="AX41" s="35">
        <v>0</v>
      </c>
      <c r="AY41" s="35">
        <v>0</v>
      </c>
      <c r="AZ41" s="35">
        <v>0</v>
      </c>
      <c r="BA41" s="35">
        <v>1240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65375.53</v>
      </c>
      <c r="BL41" s="35">
        <v>0</v>
      </c>
      <c r="BM41" s="35">
        <v>19912.09</v>
      </c>
      <c r="BN41" s="35">
        <v>0</v>
      </c>
      <c r="BO41" s="35">
        <v>1544</v>
      </c>
      <c r="BP41" s="35">
        <v>0</v>
      </c>
      <c r="BQ41" s="36">
        <f t="shared" si="2"/>
        <v>497285.33</v>
      </c>
      <c r="BS41" s="60"/>
      <c r="BY41" s="35">
        <v>0</v>
      </c>
      <c r="BZ41" s="35">
        <v>0</v>
      </c>
      <c r="CA41" s="35">
        <v>0</v>
      </c>
      <c r="CB41" s="35">
        <v>97124.4</v>
      </c>
      <c r="CC41" s="35">
        <v>0</v>
      </c>
      <c r="CD41" s="35">
        <v>0</v>
      </c>
      <c r="CE41" s="35">
        <v>0</v>
      </c>
      <c r="CF41" s="35">
        <v>0</v>
      </c>
      <c r="CG41" s="35">
        <v>0</v>
      </c>
      <c r="CH41" s="35">
        <v>0</v>
      </c>
      <c r="CI41" s="35">
        <v>4350</v>
      </c>
    </row>
    <row r="42" spans="1:87" s="37" customFormat="1" x14ac:dyDescent="0.25">
      <c r="A42" s="32" t="s">
        <v>109</v>
      </c>
      <c r="B42" s="33" t="s">
        <v>110</v>
      </c>
      <c r="C42" s="34"/>
      <c r="D42" s="35">
        <v>0</v>
      </c>
      <c r="E42" s="35"/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2000</v>
      </c>
      <c r="P42" s="35">
        <v>0</v>
      </c>
      <c r="Q42" s="35">
        <v>1860.5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2455.9499999999998</v>
      </c>
      <c r="AA42" s="35">
        <v>2455.9499999999998</v>
      </c>
      <c r="AB42" s="35">
        <v>0</v>
      </c>
      <c r="AC42" s="35">
        <v>0</v>
      </c>
      <c r="AD42" s="35">
        <v>178.6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35">
        <v>0</v>
      </c>
      <c r="AW42" s="35">
        <v>0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528.6</v>
      </c>
      <c r="BE42" s="35">
        <v>0</v>
      </c>
      <c r="BF42" s="35">
        <v>0</v>
      </c>
      <c r="BG42" s="35">
        <v>0</v>
      </c>
      <c r="BH42" s="35">
        <v>344.2</v>
      </c>
      <c r="BI42" s="35">
        <v>0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6">
        <f t="shared" si="2"/>
        <v>9823.8000000000011</v>
      </c>
      <c r="BS42" s="60"/>
      <c r="BY42" s="35">
        <v>0</v>
      </c>
      <c r="BZ42" s="35">
        <v>0</v>
      </c>
      <c r="CA42" s="35">
        <v>0</v>
      </c>
      <c r="CB42" s="35">
        <v>0</v>
      </c>
      <c r="CC42" s="35">
        <v>0</v>
      </c>
      <c r="CD42" s="35">
        <v>0</v>
      </c>
      <c r="CE42" s="35">
        <v>1489.54</v>
      </c>
      <c r="CF42" s="35">
        <v>0</v>
      </c>
      <c r="CG42" s="35">
        <v>0</v>
      </c>
      <c r="CH42" s="35">
        <v>0</v>
      </c>
      <c r="CI42" s="35">
        <v>0</v>
      </c>
    </row>
    <row r="43" spans="1:87" s="37" customFormat="1" x14ac:dyDescent="0.25">
      <c r="A43" s="32" t="s">
        <v>111</v>
      </c>
      <c r="B43" s="33" t="s">
        <v>112</v>
      </c>
      <c r="C43" s="34"/>
      <c r="D43" s="35">
        <v>0</v>
      </c>
      <c r="E43" s="35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1350</v>
      </c>
      <c r="P43" s="35">
        <v>0</v>
      </c>
      <c r="Q43" s="35">
        <v>827.1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1214.02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250.93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6">
        <f t="shared" si="2"/>
        <v>3642.0499999999997</v>
      </c>
      <c r="BS43" s="60"/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428.22</v>
      </c>
      <c r="CF43" s="35">
        <v>0</v>
      </c>
      <c r="CG43" s="35">
        <v>0</v>
      </c>
      <c r="CH43" s="35">
        <v>0</v>
      </c>
      <c r="CI43" s="35">
        <v>0</v>
      </c>
    </row>
    <row r="44" spans="1:87" s="37" customFormat="1" ht="22.5" x14ac:dyDescent="0.25">
      <c r="A44" s="32" t="s">
        <v>113</v>
      </c>
      <c r="B44" s="33" t="s">
        <v>114</v>
      </c>
      <c r="C44" s="34"/>
      <c r="D44" s="35">
        <v>0</v>
      </c>
      <c r="E44" s="35"/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9191.11</v>
      </c>
      <c r="P44" s="35">
        <v>0</v>
      </c>
      <c r="Q44" s="35">
        <v>7847.68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8550.0300000000007</v>
      </c>
      <c r="AA44" s="35">
        <v>8550.0300000000007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0</v>
      </c>
      <c r="AW44" s="35">
        <v>0</v>
      </c>
      <c r="AX44" s="35">
        <v>0</v>
      </c>
      <c r="AY44" s="35">
        <v>0</v>
      </c>
      <c r="AZ44" s="35">
        <v>0</v>
      </c>
      <c r="BA44" s="35">
        <v>0</v>
      </c>
      <c r="BB44" s="35">
        <v>0</v>
      </c>
      <c r="BC44" s="35">
        <v>0</v>
      </c>
      <c r="BD44" s="35">
        <v>0</v>
      </c>
      <c r="BE44" s="35">
        <v>0</v>
      </c>
      <c r="BF44" s="35">
        <v>0</v>
      </c>
      <c r="BG44" s="35">
        <v>0</v>
      </c>
      <c r="BH44" s="35">
        <v>0</v>
      </c>
      <c r="BI44" s="35">
        <v>0</v>
      </c>
      <c r="BJ44" s="35">
        <v>0</v>
      </c>
      <c r="BK44" s="35">
        <v>61.27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6">
        <f t="shared" si="2"/>
        <v>34200.119999999995</v>
      </c>
      <c r="BS44" s="60"/>
      <c r="BY44" s="35">
        <v>0</v>
      </c>
      <c r="BZ44" s="35">
        <v>0</v>
      </c>
      <c r="CA44" s="35">
        <v>0</v>
      </c>
      <c r="CB44" s="35">
        <v>0</v>
      </c>
      <c r="CC44" s="35">
        <v>0</v>
      </c>
      <c r="CD44" s="35">
        <v>0</v>
      </c>
      <c r="CE44" s="35">
        <v>5176.26</v>
      </c>
      <c r="CF44" s="35">
        <v>0</v>
      </c>
      <c r="CG44" s="35">
        <v>0</v>
      </c>
      <c r="CH44" s="35">
        <v>0</v>
      </c>
      <c r="CI44" s="35">
        <v>0</v>
      </c>
    </row>
    <row r="45" spans="1:87" s="37" customFormat="1" x14ac:dyDescent="0.25">
      <c r="A45" s="32" t="s">
        <v>113</v>
      </c>
      <c r="B45" s="33" t="s">
        <v>115</v>
      </c>
      <c r="C45" s="34"/>
      <c r="D45" s="35">
        <v>0</v>
      </c>
      <c r="E45" s="35"/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4320</v>
      </c>
      <c r="P45" s="35">
        <v>0</v>
      </c>
      <c r="Q45" s="35">
        <v>5591.16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6028.02</v>
      </c>
      <c r="AA45" s="35">
        <v>6028.02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2144.88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6">
        <f t="shared" si="2"/>
        <v>24112.080000000002</v>
      </c>
      <c r="BS45" s="60"/>
      <c r="BY45" s="35">
        <v>0</v>
      </c>
      <c r="BZ45" s="35">
        <v>0</v>
      </c>
      <c r="CA45" s="35">
        <v>0</v>
      </c>
      <c r="CB45" s="35">
        <v>0</v>
      </c>
      <c r="CC45" s="35">
        <v>0</v>
      </c>
      <c r="CD45" s="35">
        <v>0</v>
      </c>
      <c r="CE45" s="35">
        <v>0</v>
      </c>
      <c r="CF45" s="35">
        <v>0</v>
      </c>
      <c r="CG45" s="35">
        <v>0</v>
      </c>
      <c r="CH45" s="35">
        <v>0</v>
      </c>
      <c r="CI45" s="35">
        <v>2350</v>
      </c>
    </row>
    <row r="46" spans="1:87" s="37" customFormat="1" x14ac:dyDescent="0.25">
      <c r="A46" s="32" t="s">
        <v>116</v>
      </c>
      <c r="B46" s="33" t="s">
        <v>117</v>
      </c>
      <c r="C46" s="34"/>
      <c r="D46" s="35">
        <v>0</v>
      </c>
      <c r="E46" s="35"/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13212.52</v>
      </c>
      <c r="P46" s="35">
        <v>0</v>
      </c>
      <c r="Q46" s="35">
        <v>39631.31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58415.81</v>
      </c>
      <c r="AA46" s="35">
        <v>58415.81</v>
      </c>
      <c r="AB46" s="35">
        <v>0</v>
      </c>
      <c r="AC46" s="35">
        <v>0</v>
      </c>
      <c r="AD46" s="35">
        <v>0</v>
      </c>
      <c r="AE46" s="35">
        <v>22020.31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0</v>
      </c>
      <c r="BF46" s="35">
        <v>0</v>
      </c>
      <c r="BG46" s="35">
        <v>12691.58</v>
      </c>
      <c r="BH46" s="35">
        <v>0</v>
      </c>
      <c r="BI46" s="35">
        <v>12979.4</v>
      </c>
      <c r="BJ46" s="35">
        <v>2416.92</v>
      </c>
      <c r="BK46" s="35">
        <v>13879.57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6">
        <f t="shared" si="2"/>
        <v>233663.23</v>
      </c>
      <c r="BS46" s="60"/>
      <c r="BY46" s="35">
        <v>0</v>
      </c>
      <c r="BZ46" s="35">
        <v>0</v>
      </c>
      <c r="CA46" s="35">
        <v>0</v>
      </c>
      <c r="CB46" s="35">
        <v>27273.3</v>
      </c>
      <c r="CC46" s="35">
        <v>0</v>
      </c>
      <c r="CD46" s="35">
        <v>0</v>
      </c>
      <c r="CE46" s="35">
        <v>0</v>
      </c>
      <c r="CF46" s="35">
        <v>0</v>
      </c>
      <c r="CG46" s="35">
        <v>0</v>
      </c>
      <c r="CH46" s="35">
        <v>0</v>
      </c>
      <c r="CI46" s="35">
        <v>17350</v>
      </c>
    </row>
    <row r="47" spans="1:87" s="37" customFormat="1" x14ac:dyDescent="0.25">
      <c r="A47" s="32" t="s">
        <v>118</v>
      </c>
      <c r="B47" s="33" t="s">
        <v>119</v>
      </c>
      <c r="C47" s="34"/>
      <c r="D47" s="35">
        <v>0</v>
      </c>
      <c r="E47" s="35"/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16661.990000000002</v>
      </c>
      <c r="O47" s="35">
        <v>34993.32</v>
      </c>
      <c r="P47" s="35">
        <v>0</v>
      </c>
      <c r="Q47" s="35">
        <v>45037.11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54480.14</v>
      </c>
      <c r="AA47" s="35">
        <v>54480.14</v>
      </c>
      <c r="AB47" s="35">
        <v>0</v>
      </c>
      <c r="AC47" s="35">
        <v>0</v>
      </c>
      <c r="AD47" s="35">
        <v>5404.45</v>
      </c>
      <c r="AE47" s="35">
        <v>4009.68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2853.7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36">
        <f t="shared" si="2"/>
        <v>217920.53000000003</v>
      </c>
      <c r="BS47" s="60"/>
      <c r="BY47" s="35">
        <v>1315.38</v>
      </c>
      <c r="BZ47" s="35">
        <v>0</v>
      </c>
      <c r="CA47" s="35">
        <v>0</v>
      </c>
      <c r="CB47" s="35">
        <v>26754.2</v>
      </c>
      <c r="CC47" s="35">
        <v>0</v>
      </c>
      <c r="CD47" s="35">
        <v>0</v>
      </c>
      <c r="CE47" s="35">
        <v>0</v>
      </c>
      <c r="CF47" s="35">
        <v>0</v>
      </c>
      <c r="CG47" s="35">
        <v>0</v>
      </c>
      <c r="CH47" s="35">
        <v>0</v>
      </c>
      <c r="CI47" s="35">
        <v>2350</v>
      </c>
    </row>
    <row r="48" spans="1:87" s="37" customFormat="1" x14ac:dyDescent="0.25">
      <c r="A48" s="32" t="s">
        <v>118</v>
      </c>
      <c r="B48" s="33" t="s">
        <v>120</v>
      </c>
      <c r="C48" s="34"/>
      <c r="D48" s="35">
        <v>0</v>
      </c>
      <c r="E48" s="35"/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13544.77</v>
      </c>
      <c r="P48" s="35">
        <v>0</v>
      </c>
      <c r="Q48" s="35">
        <v>19137.38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19313.150000000001</v>
      </c>
      <c r="AA48" s="35">
        <v>19313.150000000001</v>
      </c>
      <c r="AB48" s="35">
        <v>0</v>
      </c>
      <c r="AC48" s="35">
        <v>0</v>
      </c>
      <c r="AD48" s="35">
        <v>2296.4899999999998</v>
      </c>
      <c r="AE48" s="35">
        <v>2015.88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1631.77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6">
        <f t="shared" si="2"/>
        <v>77252.590000000026</v>
      </c>
      <c r="BS48" s="60"/>
      <c r="BY48" s="35">
        <v>0</v>
      </c>
      <c r="BZ48" s="35">
        <v>0</v>
      </c>
      <c r="CA48" s="35">
        <v>0</v>
      </c>
      <c r="CB48" s="35">
        <v>12511.4</v>
      </c>
      <c r="CC48" s="35">
        <v>0</v>
      </c>
      <c r="CD48" s="35">
        <v>0</v>
      </c>
      <c r="CE48" s="35">
        <v>4641.42</v>
      </c>
      <c r="CF48" s="35">
        <v>0</v>
      </c>
      <c r="CG48" s="35">
        <v>0</v>
      </c>
      <c r="CH48" s="35">
        <v>0</v>
      </c>
      <c r="CI48" s="35">
        <v>0</v>
      </c>
    </row>
    <row r="49" spans="1:87" s="37" customFormat="1" x14ac:dyDescent="0.25">
      <c r="A49" s="32" t="s">
        <v>121</v>
      </c>
      <c r="B49" s="33" t="s">
        <v>122</v>
      </c>
      <c r="C49" s="34"/>
      <c r="D49" s="35">
        <v>0</v>
      </c>
      <c r="E49" s="35"/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23708.639999999999</v>
      </c>
      <c r="P49" s="35">
        <v>0</v>
      </c>
      <c r="Q49" s="35">
        <v>31885.61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24683.7</v>
      </c>
      <c r="AA49" s="35">
        <v>33490.49</v>
      </c>
      <c r="AB49" s="35">
        <v>0</v>
      </c>
      <c r="AC49" s="35">
        <v>0</v>
      </c>
      <c r="AD49" s="35">
        <v>3826.27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3195.66</v>
      </c>
      <c r="AR49" s="35">
        <v>0</v>
      </c>
      <c r="AS49" s="35">
        <v>0</v>
      </c>
      <c r="AT49" s="35">
        <v>0</v>
      </c>
      <c r="AU49" s="35">
        <v>0</v>
      </c>
      <c r="AV49" s="35">
        <v>0</v>
      </c>
      <c r="AW49" s="35">
        <v>0</v>
      </c>
      <c r="AX49" s="35">
        <v>0</v>
      </c>
      <c r="AY49" s="35">
        <v>0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1635.21</v>
      </c>
      <c r="BI49" s="35">
        <v>2729.52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6">
        <f t="shared" si="2"/>
        <v>125155.10000000002</v>
      </c>
      <c r="BS49" s="60"/>
      <c r="BY49" s="35">
        <v>0</v>
      </c>
      <c r="BZ49" s="35">
        <v>0</v>
      </c>
      <c r="CA49" s="35">
        <v>0</v>
      </c>
      <c r="CB49" s="35">
        <v>24791</v>
      </c>
      <c r="CC49" s="35">
        <v>0</v>
      </c>
      <c r="CD49" s="35">
        <v>0</v>
      </c>
      <c r="CE49" s="35">
        <v>0</v>
      </c>
      <c r="CF49" s="35">
        <v>0</v>
      </c>
      <c r="CG49" s="35">
        <v>0</v>
      </c>
      <c r="CH49" s="35">
        <v>0</v>
      </c>
      <c r="CI49" s="35">
        <v>0</v>
      </c>
    </row>
    <row r="50" spans="1:87" s="37" customFormat="1" x14ac:dyDescent="0.25">
      <c r="A50" s="32" t="s">
        <v>121</v>
      </c>
      <c r="B50" s="33" t="s">
        <v>123</v>
      </c>
      <c r="C50" s="34"/>
      <c r="D50" s="35">
        <v>0</v>
      </c>
      <c r="E50" s="35"/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3428.57</v>
      </c>
      <c r="P50" s="35">
        <v>0</v>
      </c>
      <c r="Q50" s="35">
        <v>4437.43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3738.46</v>
      </c>
      <c r="AA50" s="35">
        <v>4673.07</v>
      </c>
      <c r="AB50" s="35">
        <v>0</v>
      </c>
      <c r="AC50" s="35">
        <v>0</v>
      </c>
      <c r="AD50" s="35">
        <v>310.62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35">
        <v>0</v>
      </c>
      <c r="AY50" s="35">
        <v>0</v>
      </c>
      <c r="AZ50" s="35">
        <v>0</v>
      </c>
      <c r="BA50" s="35">
        <v>0</v>
      </c>
      <c r="BB50" s="35">
        <v>0</v>
      </c>
      <c r="BC50" s="35">
        <v>0</v>
      </c>
      <c r="BD50" s="35">
        <v>0</v>
      </c>
      <c r="BE50" s="35">
        <v>0</v>
      </c>
      <c r="BF50" s="35">
        <v>0</v>
      </c>
      <c r="BG50" s="35">
        <v>0</v>
      </c>
      <c r="BH50" s="35">
        <v>0</v>
      </c>
      <c r="BI50" s="35">
        <v>1169.52</v>
      </c>
      <c r="BJ50" s="35">
        <v>0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6">
        <f t="shared" si="2"/>
        <v>17757.669999999998</v>
      </c>
      <c r="BS50" s="60"/>
      <c r="BY50" s="35">
        <v>0</v>
      </c>
      <c r="BZ50" s="35">
        <v>0</v>
      </c>
      <c r="CA50" s="35">
        <v>0</v>
      </c>
      <c r="CB50" s="35">
        <v>0</v>
      </c>
      <c r="CC50" s="35">
        <v>0</v>
      </c>
      <c r="CD50" s="35">
        <v>0</v>
      </c>
      <c r="CE50" s="35">
        <v>0</v>
      </c>
      <c r="CF50" s="35">
        <v>0</v>
      </c>
      <c r="CG50" s="35">
        <v>0</v>
      </c>
      <c r="CH50" s="35">
        <v>0</v>
      </c>
      <c r="CI50" s="35">
        <v>0</v>
      </c>
    </row>
    <row r="51" spans="1:87" s="37" customFormat="1" ht="22.5" x14ac:dyDescent="0.25">
      <c r="A51" s="32" t="s">
        <v>124</v>
      </c>
      <c r="B51" s="33" t="s">
        <v>114</v>
      </c>
      <c r="C51" s="34"/>
      <c r="D51" s="35">
        <v>0</v>
      </c>
      <c r="E51" s="35"/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15109.95</v>
      </c>
      <c r="P51" s="35">
        <v>0</v>
      </c>
      <c r="Q51" s="35">
        <v>18834.82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17443.259999999998</v>
      </c>
      <c r="AA51" s="35">
        <v>17443.259999999998</v>
      </c>
      <c r="AB51" s="35">
        <v>0</v>
      </c>
      <c r="AC51" s="35">
        <v>0</v>
      </c>
      <c r="AD51" s="35">
        <v>0</v>
      </c>
      <c r="AE51" s="35">
        <v>941.74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5">
        <v>0</v>
      </c>
      <c r="AL51" s="35">
        <v>0</v>
      </c>
      <c r="AM51" s="35">
        <v>0</v>
      </c>
      <c r="AN51" s="35">
        <v>0</v>
      </c>
      <c r="AO51" s="35">
        <v>0</v>
      </c>
      <c r="AP51" s="35">
        <v>0</v>
      </c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35">
        <v>0</v>
      </c>
      <c r="AY51" s="35">
        <v>0</v>
      </c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6">
        <f t="shared" si="2"/>
        <v>69773.03</v>
      </c>
      <c r="BS51" s="60"/>
      <c r="BY51" s="35">
        <v>0</v>
      </c>
      <c r="BZ51" s="35">
        <v>0</v>
      </c>
      <c r="CA51" s="35">
        <v>0</v>
      </c>
      <c r="CB51" s="35">
        <v>550.42999999999995</v>
      </c>
      <c r="CC51" s="35">
        <v>0</v>
      </c>
      <c r="CD51" s="35">
        <v>0</v>
      </c>
      <c r="CE51" s="35">
        <v>0</v>
      </c>
      <c r="CF51" s="35">
        <v>15000</v>
      </c>
      <c r="CG51" s="35">
        <v>0</v>
      </c>
      <c r="CH51" s="35">
        <v>278</v>
      </c>
      <c r="CI51" s="35">
        <v>0</v>
      </c>
    </row>
    <row r="52" spans="1:87" s="37" customFormat="1" x14ac:dyDescent="0.25">
      <c r="A52" s="32" t="s">
        <v>125</v>
      </c>
      <c r="B52" s="33" t="s">
        <v>20</v>
      </c>
      <c r="C52" s="34"/>
      <c r="D52" s="35">
        <v>0</v>
      </c>
      <c r="E52" s="35"/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47966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0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35">
        <v>0</v>
      </c>
      <c r="BG52" s="35">
        <v>0</v>
      </c>
      <c r="BH52" s="35">
        <v>0</v>
      </c>
      <c r="BI52" s="35">
        <v>0</v>
      </c>
      <c r="BJ52" s="35">
        <v>0</v>
      </c>
      <c r="BK52" s="35">
        <v>0</v>
      </c>
      <c r="BL52" s="35">
        <v>0</v>
      </c>
      <c r="BM52" s="35">
        <v>0</v>
      </c>
      <c r="BN52" s="35">
        <v>0</v>
      </c>
      <c r="BO52" s="35">
        <v>0</v>
      </c>
      <c r="BP52" s="35">
        <v>0</v>
      </c>
      <c r="BQ52" s="36">
        <f t="shared" si="2"/>
        <v>47966</v>
      </c>
      <c r="BS52" s="60"/>
      <c r="BY52" s="35">
        <v>0</v>
      </c>
      <c r="BZ52" s="35">
        <v>0</v>
      </c>
      <c r="CA52" s="35">
        <v>0</v>
      </c>
      <c r="CB52" s="35">
        <v>0</v>
      </c>
      <c r="CC52" s="35">
        <v>0</v>
      </c>
      <c r="CD52" s="35">
        <v>0</v>
      </c>
      <c r="CE52" s="35">
        <v>0</v>
      </c>
      <c r="CF52" s="35">
        <v>0</v>
      </c>
      <c r="CG52" s="35">
        <v>0</v>
      </c>
      <c r="CH52" s="35">
        <v>0</v>
      </c>
      <c r="CI52" s="35">
        <v>0</v>
      </c>
    </row>
    <row r="53" spans="1:87" s="37" customFormat="1" x14ac:dyDescent="0.25">
      <c r="A53" s="32" t="s">
        <v>126</v>
      </c>
      <c r="B53" s="33" t="s">
        <v>127</v>
      </c>
      <c r="C53" s="34"/>
      <c r="D53" s="35">
        <v>0</v>
      </c>
      <c r="E53" s="35"/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36450.089999999997</v>
      </c>
      <c r="P53" s="35">
        <v>0</v>
      </c>
      <c r="Q53" s="35">
        <v>37535.86</v>
      </c>
      <c r="R53" s="35">
        <v>0</v>
      </c>
      <c r="S53" s="35">
        <v>0</v>
      </c>
      <c r="T53" s="35">
        <v>0</v>
      </c>
      <c r="U53" s="35">
        <v>5987.42</v>
      </c>
      <c r="V53" s="35">
        <v>7011.67</v>
      </c>
      <c r="W53" s="35">
        <v>292.94</v>
      </c>
      <c r="X53" s="35">
        <v>13568.05</v>
      </c>
      <c r="Y53" s="35">
        <v>0</v>
      </c>
      <c r="Z53" s="35">
        <v>62405.31</v>
      </c>
      <c r="AA53" s="35">
        <v>62405.31</v>
      </c>
      <c r="AB53" s="35">
        <v>0</v>
      </c>
      <c r="AC53" s="35">
        <v>0</v>
      </c>
      <c r="AD53" s="35">
        <v>0</v>
      </c>
      <c r="AE53" s="35">
        <v>2655.26</v>
      </c>
      <c r="AF53" s="35">
        <v>0</v>
      </c>
      <c r="AG53" s="35">
        <v>0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1037.07</v>
      </c>
      <c r="BE53" s="35">
        <v>0</v>
      </c>
      <c r="BF53" s="35">
        <v>0</v>
      </c>
      <c r="BG53" s="35">
        <v>0</v>
      </c>
      <c r="BH53" s="35">
        <v>6015.6</v>
      </c>
      <c r="BI53" s="35">
        <v>2878.48</v>
      </c>
      <c r="BJ53" s="35">
        <v>2956.15</v>
      </c>
      <c r="BK53" s="35">
        <v>8421.98</v>
      </c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6">
        <f t="shared" si="2"/>
        <v>249621.19000000003</v>
      </c>
      <c r="BS53" s="60"/>
      <c r="BY53" s="35">
        <v>0</v>
      </c>
      <c r="BZ53" s="35">
        <v>0</v>
      </c>
      <c r="CA53" s="35">
        <v>0</v>
      </c>
      <c r="CB53" s="35">
        <v>28007.32</v>
      </c>
      <c r="CC53" s="35">
        <v>0</v>
      </c>
      <c r="CD53" s="35">
        <v>0</v>
      </c>
      <c r="CE53" s="35">
        <v>32141.200000000001</v>
      </c>
      <c r="CF53" s="35">
        <v>0</v>
      </c>
      <c r="CG53" s="35">
        <v>0</v>
      </c>
      <c r="CH53" s="35">
        <v>0</v>
      </c>
      <c r="CI53" s="35">
        <v>0</v>
      </c>
    </row>
    <row r="54" spans="1:87" s="37" customFormat="1" x14ac:dyDescent="0.25">
      <c r="A54" s="32" t="s">
        <v>128</v>
      </c>
      <c r="B54" s="33" t="s">
        <v>108</v>
      </c>
      <c r="C54" s="34"/>
      <c r="D54" s="35">
        <v>0</v>
      </c>
      <c r="E54" s="35"/>
      <c r="F54" s="35">
        <v>0</v>
      </c>
      <c r="G54" s="35">
        <v>0</v>
      </c>
      <c r="H54" s="35">
        <v>3012.39</v>
      </c>
      <c r="I54" s="35">
        <v>5961.3</v>
      </c>
      <c r="J54" s="35">
        <v>0</v>
      </c>
      <c r="K54" s="35">
        <v>12967.25</v>
      </c>
      <c r="L54" s="35">
        <v>0</v>
      </c>
      <c r="M54" s="35">
        <v>0</v>
      </c>
      <c r="N54" s="35">
        <v>0</v>
      </c>
      <c r="O54" s="35">
        <v>0</v>
      </c>
      <c r="P54" s="35">
        <v>13118.48</v>
      </c>
      <c r="Q54" s="35">
        <v>147538.06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118653.9</v>
      </c>
      <c r="AA54" s="35">
        <v>118653.9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21525.41</v>
      </c>
      <c r="AK54" s="35">
        <v>0</v>
      </c>
      <c r="AL54" s="35">
        <v>2588.71</v>
      </c>
      <c r="AM54" s="35">
        <v>3012.39</v>
      </c>
      <c r="AN54" s="35">
        <v>0</v>
      </c>
      <c r="AO54" s="35">
        <v>0</v>
      </c>
      <c r="AP54" s="35">
        <v>0</v>
      </c>
      <c r="AQ54" s="35">
        <v>0</v>
      </c>
      <c r="AR54" s="35">
        <v>0</v>
      </c>
      <c r="AS54" s="35">
        <v>4000</v>
      </c>
      <c r="AT54" s="35">
        <v>0</v>
      </c>
      <c r="AU54" s="35">
        <v>0</v>
      </c>
      <c r="AV54" s="35">
        <v>0</v>
      </c>
      <c r="AW54" s="35">
        <v>0</v>
      </c>
      <c r="AX54" s="35">
        <v>0</v>
      </c>
      <c r="AY54" s="35">
        <v>0</v>
      </c>
      <c r="AZ54" s="35">
        <v>17170.29</v>
      </c>
      <c r="BA54" s="35">
        <v>3012.39</v>
      </c>
      <c r="BB54" s="35">
        <v>3401.09</v>
      </c>
      <c r="BC54" s="35">
        <v>0</v>
      </c>
      <c r="BD54" s="35">
        <v>0</v>
      </c>
      <c r="BE54" s="35">
        <v>0</v>
      </c>
      <c r="BF54" s="35">
        <v>0</v>
      </c>
      <c r="BG54" s="35">
        <v>0</v>
      </c>
      <c r="BH54" s="35">
        <v>0</v>
      </c>
      <c r="BI54" s="35">
        <v>0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5">
        <v>0</v>
      </c>
      <c r="BP54" s="35">
        <v>0</v>
      </c>
      <c r="BQ54" s="36">
        <f t="shared" si="2"/>
        <v>474615.56000000006</v>
      </c>
      <c r="BS54" s="60"/>
      <c r="BY54" s="35">
        <v>0</v>
      </c>
      <c r="BZ54" s="35">
        <v>0</v>
      </c>
      <c r="CA54" s="35">
        <v>0</v>
      </c>
      <c r="CB54" s="35">
        <v>122351.03999999999</v>
      </c>
      <c r="CC54" s="35">
        <v>0</v>
      </c>
      <c r="CD54" s="35">
        <v>0</v>
      </c>
      <c r="CE54" s="35">
        <v>0</v>
      </c>
      <c r="CF54" s="35">
        <v>0</v>
      </c>
      <c r="CG54" s="35">
        <v>0</v>
      </c>
      <c r="CH54" s="35">
        <v>0</v>
      </c>
      <c r="CI54" s="35">
        <v>0</v>
      </c>
    </row>
    <row r="55" spans="1:87" s="37" customFormat="1" x14ac:dyDescent="0.25">
      <c r="A55" s="32" t="s">
        <v>129</v>
      </c>
      <c r="B55" s="33" t="s">
        <v>108</v>
      </c>
      <c r="C55" s="34"/>
      <c r="D55" s="35">
        <v>0</v>
      </c>
      <c r="E55" s="35"/>
      <c r="F55" s="35">
        <v>24350</v>
      </c>
      <c r="G55" s="35">
        <v>0</v>
      </c>
      <c r="H55" s="35">
        <v>0</v>
      </c>
      <c r="I55" s="35">
        <v>0</v>
      </c>
      <c r="J55" s="35">
        <v>0</v>
      </c>
      <c r="K55" s="35">
        <v>1217.52</v>
      </c>
      <c r="L55" s="35">
        <v>0</v>
      </c>
      <c r="M55" s="35">
        <v>0</v>
      </c>
      <c r="N55" s="35">
        <v>0</v>
      </c>
      <c r="O55" s="35">
        <v>0</v>
      </c>
      <c r="P55" s="35">
        <v>4500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19484.16</v>
      </c>
      <c r="AA55" s="35">
        <v>19484.16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1420.8</v>
      </c>
      <c r="AM55" s="35">
        <v>880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4000</v>
      </c>
      <c r="AT55" s="35">
        <v>0</v>
      </c>
      <c r="AU55" s="35">
        <v>0</v>
      </c>
      <c r="AV55" s="35">
        <v>1200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1400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19912.09</v>
      </c>
      <c r="BN55" s="35">
        <v>0</v>
      </c>
      <c r="BO55" s="35">
        <v>1544</v>
      </c>
      <c r="BP55" s="35">
        <v>0</v>
      </c>
      <c r="BQ55" s="36">
        <f t="shared" si="2"/>
        <v>99392.73</v>
      </c>
      <c r="BS55" s="60"/>
      <c r="BY55" s="35">
        <v>0</v>
      </c>
      <c r="BZ55" s="35">
        <v>0</v>
      </c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35">
        <v>0</v>
      </c>
      <c r="CG55" s="35">
        <v>0</v>
      </c>
      <c r="CH55" s="35">
        <v>459</v>
      </c>
      <c r="CI55" s="35">
        <v>2350</v>
      </c>
    </row>
    <row r="56" spans="1:87" s="37" customFormat="1" x14ac:dyDescent="0.25">
      <c r="A56" s="32" t="s">
        <v>130</v>
      </c>
      <c r="B56" s="33" t="s">
        <v>131</v>
      </c>
      <c r="C56" s="34"/>
      <c r="D56" s="35">
        <v>0</v>
      </c>
      <c r="E56" s="35"/>
      <c r="F56" s="35">
        <v>0</v>
      </c>
      <c r="G56" s="35">
        <v>0</v>
      </c>
      <c r="H56" s="35">
        <v>2916.01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63860.77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96139.73</v>
      </c>
      <c r="AA56" s="35">
        <v>96139.73</v>
      </c>
      <c r="AB56" s="35">
        <v>0</v>
      </c>
      <c r="AC56" s="35">
        <v>6232.59</v>
      </c>
      <c r="AD56" s="35">
        <v>0</v>
      </c>
      <c r="AE56" s="35">
        <v>16997.12</v>
      </c>
      <c r="AF56" s="35">
        <v>0</v>
      </c>
      <c r="AG56" s="35">
        <v>14300</v>
      </c>
      <c r="AH56" s="35">
        <v>155.19999999999999</v>
      </c>
      <c r="AI56" s="35">
        <v>0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13286.5</v>
      </c>
      <c r="AP56" s="35">
        <v>0</v>
      </c>
      <c r="AQ56" s="35">
        <v>15131.57</v>
      </c>
      <c r="AR56" s="35">
        <v>0</v>
      </c>
      <c r="AS56" s="35">
        <v>0</v>
      </c>
      <c r="AT56" s="35">
        <v>0</v>
      </c>
      <c r="AU56" s="35">
        <v>0</v>
      </c>
      <c r="AV56" s="35">
        <v>0</v>
      </c>
      <c r="AW56" s="35">
        <v>0</v>
      </c>
      <c r="AX56" s="35">
        <v>0</v>
      </c>
      <c r="AY56" s="35">
        <v>25544.31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5">
        <v>2883.24</v>
      </c>
      <c r="BF56" s="35">
        <v>0</v>
      </c>
      <c r="BG56" s="35">
        <v>0</v>
      </c>
      <c r="BH56" s="35">
        <v>0</v>
      </c>
      <c r="BI56" s="35">
        <v>0</v>
      </c>
      <c r="BJ56" s="35">
        <v>0</v>
      </c>
      <c r="BK56" s="35">
        <v>30972.05</v>
      </c>
      <c r="BL56" s="35">
        <v>0</v>
      </c>
      <c r="BM56" s="35">
        <v>690</v>
      </c>
      <c r="BN56" s="35">
        <v>0</v>
      </c>
      <c r="BO56" s="35">
        <v>0</v>
      </c>
      <c r="BP56" s="35">
        <v>0</v>
      </c>
      <c r="BQ56" s="36">
        <f t="shared" si="2"/>
        <v>385248.82</v>
      </c>
      <c r="BS56" s="60"/>
      <c r="BY56" s="35">
        <v>1290.8900000000001</v>
      </c>
      <c r="BZ56" s="35">
        <v>0</v>
      </c>
      <c r="CA56" s="35">
        <v>0</v>
      </c>
      <c r="CB56" s="35">
        <v>105807.6</v>
      </c>
      <c r="CC56" s="35">
        <v>0</v>
      </c>
      <c r="CD56" s="35">
        <v>0</v>
      </c>
      <c r="CE56" s="35">
        <v>0</v>
      </c>
      <c r="CF56" s="35">
        <v>0</v>
      </c>
      <c r="CG56" s="35">
        <v>0</v>
      </c>
      <c r="CH56" s="35">
        <v>0</v>
      </c>
      <c r="CI56" s="35">
        <v>2350</v>
      </c>
    </row>
    <row r="57" spans="1:87" s="37" customFormat="1" x14ac:dyDescent="0.25">
      <c r="A57" s="32" t="s">
        <v>132</v>
      </c>
      <c r="B57" s="33" t="s">
        <v>133</v>
      </c>
      <c r="C57" s="34"/>
      <c r="D57" s="35">
        <v>0</v>
      </c>
      <c r="E57" s="35"/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38439.440000000002</v>
      </c>
      <c r="P57" s="35">
        <v>0</v>
      </c>
      <c r="Q57" s="35">
        <v>59190.93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59594.05</v>
      </c>
      <c r="AA57" s="35">
        <v>59594.05</v>
      </c>
      <c r="AB57" s="35">
        <v>0</v>
      </c>
      <c r="AC57" s="35">
        <v>0</v>
      </c>
      <c r="AD57" s="35">
        <v>0</v>
      </c>
      <c r="AE57" s="35">
        <v>9226.56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6009.26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6321.9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35">
        <v>0</v>
      </c>
      <c r="BQ57" s="36">
        <f t="shared" si="2"/>
        <v>238376.18999999997</v>
      </c>
      <c r="BS57" s="60"/>
      <c r="BY57" s="35">
        <v>0</v>
      </c>
      <c r="BZ57" s="35">
        <v>0</v>
      </c>
      <c r="CA57" s="35">
        <v>0</v>
      </c>
      <c r="CB57" s="35">
        <v>43063.24</v>
      </c>
      <c r="CC57" s="35">
        <v>0</v>
      </c>
      <c r="CD57" s="35">
        <v>0</v>
      </c>
      <c r="CE57" s="35">
        <v>0</v>
      </c>
      <c r="CF57" s="35">
        <v>0</v>
      </c>
      <c r="CG57" s="35">
        <v>0</v>
      </c>
      <c r="CH57" s="35">
        <v>0</v>
      </c>
      <c r="CI57" s="35">
        <v>2350</v>
      </c>
    </row>
    <row r="58" spans="1:87" s="37" customFormat="1" x14ac:dyDescent="0.25">
      <c r="A58" s="32" t="s">
        <v>132</v>
      </c>
      <c r="B58" s="33" t="s">
        <v>134</v>
      </c>
      <c r="C58" s="34"/>
      <c r="D58" s="35">
        <v>0</v>
      </c>
      <c r="E58" s="35"/>
      <c r="F58" s="35">
        <v>0</v>
      </c>
      <c r="G58" s="35">
        <v>0</v>
      </c>
      <c r="H58" s="35">
        <v>6000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21408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25609.4</v>
      </c>
      <c r="AA58" s="35">
        <v>25609.4</v>
      </c>
      <c r="AB58" s="35">
        <v>0</v>
      </c>
      <c r="AC58" s="35">
        <v>0</v>
      </c>
      <c r="AD58" s="35">
        <v>0</v>
      </c>
      <c r="AE58" s="35">
        <v>2140.8000000000002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35">
        <v>1320</v>
      </c>
      <c r="AN58" s="35">
        <v>0</v>
      </c>
      <c r="AO58" s="35">
        <v>0</v>
      </c>
      <c r="AP58" s="35">
        <v>0</v>
      </c>
      <c r="AQ58" s="35">
        <v>13750</v>
      </c>
      <c r="AR58" s="35">
        <v>0</v>
      </c>
      <c r="AS58" s="35">
        <v>4800</v>
      </c>
      <c r="AT58" s="35">
        <v>0</v>
      </c>
      <c r="AU58" s="35">
        <v>0</v>
      </c>
      <c r="AV58" s="35">
        <v>1800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35">
        <v>0</v>
      </c>
      <c r="BQ58" s="36">
        <f t="shared" si="2"/>
        <v>102437.6</v>
      </c>
      <c r="BS58" s="60"/>
      <c r="BY58" s="35">
        <v>0</v>
      </c>
      <c r="BZ58" s="35">
        <v>0</v>
      </c>
      <c r="CA58" s="35">
        <v>0</v>
      </c>
      <c r="CB58" s="35">
        <v>0</v>
      </c>
      <c r="CC58" s="35">
        <v>0</v>
      </c>
      <c r="CD58" s="35">
        <v>0</v>
      </c>
      <c r="CE58" s="35">
        <v>26170.02</v>
      </c>
      <c r="CF58" s="35">
        <v>0</v>
      </c>
      <c r="CG58" s="35">
        <v>0</v>
      </c>
      <c r="CH58" s="35">
        <v>0</v>
      </c>
      <c r="CI58" s="35">
        <v>0</v>
      </c>
    </row>
    <row r="59" spans="1:87" s="37" customFormat="1" x14ac:dyDescent="0.25">
      <c r="A59" s="32" t="s">
        <v>132</v>
      </c>
      <c r="B59" s="33" t="s">
        <v>134</v>
      </c>
      <c r="C59" s="34"/>
      <c r="D59" s="35">
        <v>0</v>
      </c>
      <c r="E59" s="35"/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979.8</v>
      </c>
      <c r="P59" s="35">
        <v>0</v>
      </c>
      <c r="Q59" s="35">
        <v>14129.28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10551.47</v>
      </c>
      <c r="AA59" s="35">
        <v>10551.47</v>
      </c>
      <c r="AB59" s="35">
        <v>0</v>
      </c>
      <c r="AC59" s="35">
        <v>0</v>
      </c>
      <c r="AD59" s="35">
        <v>0</v>
      </c>
      <c r="AE59" s="35">
        <v>2825.86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3168</v>
      </c>
      <c r="AT59" s="35">
        <v>0</v>
      </c>
      <c r="AU59" s="35">
        <v>0</v>
      </c>
      <c r="AV59" s="35">
        <v>0</v>
      </c>
      <c r="AW59" s="35">
        <v>0</v>
      </c>
      <c r="AX59" s="35">
        <v>0</v>
      </c>
      <c r="AY59" s="35">
        <v>0</v>
      </c>
      <c r="AZ59" s="35">
        <v>0</v>
      </c>
      <c r="BA59" s="35">
        <v>0</v>
      </c>
      <c r="BB59" s="35">
        <v>0</v>
      </c>
      <c r="BC59" s="35">
        <v>0</v>
      </c>
      <c r="BD59" s="35">
        <v>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0</v>
      </c>
      <c r="BK59" s="35">
        <v>0</v>
      </c>
      <c r="BL59" s="35">
        <v>0</v>
      </c>
      <c r="BM59" s="35">
        <v>0</v>
      </c>
      <c r="BN59" s="35">
        <v>0</v>
      </c>
      <c r="BO59" s="35">
        <v>0</v>
      </c>
      <c r="BP59" s="35">
        <v>0</v>
      </c>
      <c r="BQ59" s="36">
        <f t="shared" si="2"/>
        <v>42205.88</v>
      </c>
      <c r="BS59" s="60"/>
      <c r="BY59" s="35">
        <v>0</v>
      </c>
      <c r="BZ59" s="35">
        <v>0</v>
      </c>
      <c r="CA59" s="35">
        <v>0</v>
      </c>
      <c r="CB59" s="35">
        <v>0</v>
      </c>
      <c r="CC59" s="35">
        <v>0</v>
      </c>
      <c r="CD59" s="35">
        <v>0</v>
      </c>
      <c r="CE59" s="35">
        <v>0</v>
      </c>
      <c r="CF59" s="35">
        <v>0</v>
      </c>
      <c r="CG59" s="35">
        <v>0</v>
      </c>
      <c r="CH59" s="35">
        <v>0</v>
      </c>
      <c r="CI59" s="35">
        <v>0</v>
      </c>
    </row>
    <row r="60" spans="1:87" s="37" customFormat="1" x14ac:dyDescent="0.25">
      <c r="A60" s="32" t="s">
        <v>135</v>
      </c>
      <c r="B60" s="33" t="s">
        <v>112</v>
      </c>
      <c r="C60" s="34"/>
      <c r="D60" s="35">
        <v>0</v>
      </c>
      <c r="E60" s="35"/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1275</v>
      </c>
      <c r="P60" s="35">
        <v>0</v>
      </c>
      <c r="Q60" s="35">
        <v>781.15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1186.07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35">
        <v>0</v>
      </c>
      <c r="AY60" s="35">
        <v>0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0</v>
      </c>
      <c r="BF60" s="35">
        <v>0</v>
      </c>
      <c r="BG60" s="35">
        <v>0</v>
      </c>
      <c r="BH60" s="35">
        <v>315.99</v>
      </c>
      <c r="BI60" s="35">
        <v>0</v>
      </c>
      <c r="BJ60" s="35">
        <v>0</v>
      </c>
      <c r="BK60" s="35">
        <v>0</v>
      </c>
      <c r="BL60" s="35">
        <v>0</v>
      </c>
      <c r="BM60" s="35">
        <v>0</v>
      </c>
      <c r="BN60" s="35">
        <v>0</v>
      </c>
      <c r="BO60" s="35">
        <v>0</v>
      </c>
      <c r="BP60" s="35">
        <v>0</v>
      </c>
      <c r="BQ60" s="36">
        <f t="shared" si="2"/>
        <v>3558.21</v>
      </c>
      <c r="BS60" s="60"/>
      <c r="BY60" s="35">
        <v>0</v>
      </c>
      <c r="BZ60" s="35">
        <v>0</v>
      </c>
      <c r="CA60" s="35">
        <v>0</v>
      </c>
      <c r="CB60" s="35">
        <v>0</v>
      </c>
      <c r="CC60" s="35">
        <v>0</v>
      </c>
      <c r="CD60" s="35">
        <v>0</v>
      </c>
      <c r="CE60" s="35">
        <v>0</v>
      </c>
      <c r="CF60" s="35">
        <v>0</v>
      </c>
      <c r="CG60" s="35">
        <v>0</v>
      </c>
      <c r="CH60" s="35">
        <v>0</v>
      </c>
      <c r="CI60" s="35">
        <v>0</v>
      </c>
    </row>
    <row r="61" spans="1:87" s="37" customFormat="1" x14ac:dyDescent="0.25">
      <c r="A61" s="32" t="s">
        <v>136</v>
      </c>
      <c r="B61" s="33" t="s">
        <v>108</v>
      </c>
      <c r="C61" s="34"/>
      <c r="D61" s="35">
        <v>71880.289999999994</v>
      </c>
      <c r="E61" s="35"/>
      <c r="F61" s="35">
        <v>0</v>
      </c>
      <c r="G61" s="35">
        <v>0</v>
      </c>
      <c r="H61" s="35">
        <v>2815.72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350</v>
      </c>
      <c r="Z61" s="35">
        <v>53482.68</v>
      </c>
      <c r="AA61" s="35">
        <v>53482.68</v>
      </c>
      <c r="AB61" s="35">
        <v>0</v>
      </c>
      <c r="AC61" s="35">
        <v>5034.25</v>
      </c>
      <c r="AD61" s="35">
        <v>0</v>
      </c>
      <c r="AE61" s="35">
        <v>0</v>
      </c>
      <c r="AF61" s="35">
        <v>6635.12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4839.41</v>
      </c>
      <c r="AM61" s="35">
        <v>2815.72</v>
      </c>
      <c r="AN61" s="35">
        <v>0</v>
      </c>
      <c r="AO61" s="35">
        <v>0</v>
      </c>
      <c r="AP61" s="35">
        <v>0</v>
      </c>
      <c r="AQ61" s="35">
        <v>1397.93</v>
      </c>
      <c r="AR61" s="35">
        <v>0</v>
      </c>
      <c r="AS61" s="35">
        <v>7266.37</v>
      </c>
      <c r="AT61" s="35">
        <v>0</v>
      </c>
      <c r="AU61" s="35">
        <v>0</v>
      </c>
      <c r="AV61" s="35">
        <v>2724.89</v>
      </c>
      <c r="AW61" s="35">
        <v>0</v>
      </c>
      <c r="AX61" s="35">
        <v>0</v>
      </c>
      <c r="AY61" s="35">
        <v>0</v>
      </c>
      <c r="AZ61" s="35">
        <v>0</v>
      </c>
      <c r="BA61" s="35">
        <v>1205.56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19912.09</v>
      </c>
      <c r="BN61" s="35">
        <v>0</v>
      </c>
      <c r="BO61" s="35">
        <v>1544</v>
      </c>
      <c r="BP61" s="35">
        <v>0</v>
      </c>
      <c r="BQ61" s="36">
        <f t="shared" si="2"/>
        <v>235386.71</v>
      </c>
      <c r="BS61" s="60"/>
      <c r="BY61" s="35">
        <v>0</v>
      </c>
      <c r="BZ61" s="35">
        <v>0</v>
      </c>
      <c r="CA61" s="35">
        <v>0</v>
      </c>
      <c r="CB61" s="35">
        <v>66088.08</v>
      </c>
      <c r="CC61" s="35">
        <v>24207.200000000001</v>
      </c>
      <c r="CD61" s="35">
        <v>0</v>
      </c>
      <c r="CE61" s="35">
        <v>0</v>
      </c>
      <c r="CF61" s="35">
        <v>0</v>
      </c>
      <c r="CG61" s="35">
        <v>0</v>
      </c>
      <c r="CH61" s="35">
        <v>0</v>
      </c>
      <c r="CI61" s="35">
        <v>2350</v>
      </c>
    </row>
    <row r="62" spans="1:87" s="37" customFormat="1" x14ac:dyDescent="0.25">
      <c r="A62" s="32" t="s">
        <v>137</v>
      </c>
      <c r="B62" s="33" t="s">
        <v>112</v>
      </c>
      <c r="C62" s="34"/>
      <c r="D62" s="35">
        <v>0</v>
      </c>
      <c r="E62" s="35"/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1350</v>
      </c>
      <c r="P62" s="35">
        <v>0</v>
      </c>
      <c r="Q62" s="35">
        <v>827.1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1214.02</v>
      </c>
      <c r="AB62" s="35">
        <v>0</v>
      </c>
      <c r="AC62" s="35">
        <v>0</v>
      </c>
      <c r="AD62" s="35">
        <v>0</v>
      </c>
      <c r="AE62" s="35">
        <v>0</v>
      </c>
      <c r="AF62" s="35">
        <v>0</v>
      </c>
      <c r="AG62" s="35">
        <v>0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0</v>
      </c>
      <c r="AQ62" s="35">
        <v>0</v>
      </c>
      <c r="AR62" s="35">
        <v>0</v>
      </c>
      <c r="AS62" s="35">
        <v>0</v>
      </c>
      <c r="AT62" s="35">
        <v>0</v>
      </c>
      <c r="AU62" s="35">
        <v>0</v>
      </c>
      <c r="AV62" s="35">
        <v>0</v>
      </c>
      <c r="AW62" s="35">
        <v>0</v>
      </c>
      <c r="AX62" s="35">
        <v>0</v>
      </c>
      <c r="AY62" s="35">
        <v>0</v>
      </c>
      <c r="AZ62" s="35">
        <v>0</v>
      </c>
      <c r="BA62" s="35">
        <v>0</v>
      </c>
      <c r="BB62" s="35">
        <v>0</v>
      </c>
      <c r="BC62" s="35">
        <v>0</v>
      </c>
      <c r="BD62" s="35">
        <v>0</v>
      </c>
      <c r="BE62" s="35">
        <v>0</v>
      </c>
      <c r="BF62" s="35">
        <v>0</v>
      </c>
      <c r="BG62" s="35">
        <v>0</v>
      </c>
      <c r="BH62" s="35">
        <v>250.93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35">
        <v>0</v>
      </c>
      <c r="BO62" s="35">
        <v>0</v>
      </c>
      <c r="BP62" s="35">
        <v>0</v>
      </c>
      <c r="BQ62" s="36">
        <f t="shared" si="2"/>
        <v>3642.0499999999997</v>
      </c>
      <c r="BS62" s="60"/>
      <c r="BY62" s="35">
        <v>0</v>
      </c>
      <c r="BZ62" s="35">
        <v>0</v>
      </c>
      <c r="CA62" s="35">
        <v>0</v>
      </c>
      <c r="CB62" s="35">
        <v>0</v>
      </c>
      <c r="CC62" s="35">
        <v>0</v>
      </c>
      <c r="CD62" s="35">
        <v>0</v>
      </c>
      <c r="CE62" s="35">
        <v>428.22</v>
      </c>
      <c r="CF62" s="35">
        <v>0</v>
      </c>
      <c r="CG62" s="35">
        <v>0</v>
      </c>
      <c r="CH62" s="35">
        <v>0</v>
      </c>
      <c r="CI62" s="35">
        <v>0</v>
      </c>
    </row>
    <row r="63" spans="1:87" s="37" customFormat="1" x14ac:dyDescent="0.25">
      <c r="A63" s="32" t="s">
        <v>138</v>
      </c>
      <c r="B63" s="33" t="s">
        <v>108</v>
      </c>
      <c r="C63" s="34"/>
      <c r="D63" s="35">
        <v>0</v>
      </c>
      <c r="E63" s="35"/>
      <c r="F63" s="35">
        <v>71942.5</v>
      </c>
      <c r="G63" s="35">
        <v>0</v>
      </c>
      <c r="H63" s="35">
        <v>1066.4000000000001</v>
      </c>
      <c r="I63" s="35">
        <v>0</v>
      </c>
      <c r="J63" s="35">
        <v>756.8</v>
      </c>
      <c r="K63" s="35">
        <v>4900.43</v>
      </c>
      <c r="L63" s="35">
        <v>0</v>
      </c>
      <c r="M63" s="35">
        <v>0</v>
      </c>
      <c r="N63" s="35">
        <v>4221.97</v>
      </c>
      <c r="O63" s="35">
        <v>0</v>
      </c>
      <c r="P63" s="35">
        <v>0</v>
      </c>
      <c r="Q63" s="35">
        <v>13651.07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1316</v>
      </c>
      <c r="Z63" s="35">
        <v>81774.429999999993</v>
      </c>
      <c r="AA63" s="35">
        <v>81774.429999999993</v>
      </c>
      <c r="AB63" s="35">
        <v>0</v>
      </c>
      <c r="AC63" s="35">
        <v>3768</v>
      </c>
      <c r="AD63" s="35">
        <v>0</v>
      </c>
      <c r="AE63" s="35">
        <v>854.24</v>
      </c>
      <c r="AF63" s="35">
        <v>3570.65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3275.42</v>
      </c>
      <c r="AM63" s="35">
        <v>3741.11</v>
      </c>
      <c r="AN63" s="35">
        <v>0</v>
      </c>
      <c r="AO63" s="35">
        <v>0</v>
      </c>
      <c r="AP63" s="35">
        <v>0</v>
      </c>
      <c r="AQ63" s="35">
        <v>8913.19</v>
      </c>
      <c r="AR63" s="35">
        <v>0</v>
      </c>
      <c r="AS63" s="35">
        <v>8313.58</v>
      </c>
      <c r="AT63" s="35">
        <v>0</v>
      </c>
      <c r="AU63" s="35">
        <v>0</v>
      </c>
      <c r="AV63" s="35">
        <v>2494.0700000000002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35">
        <v>0</v>
      </c>
      <c r="BG63" s="35">
        <v>0</v>
      </c>
      <c r="BH63" s="35">
        <v>0</v>
      </c>
      <c r="BI63" s="35">
        <v>0</v>
      </c>
      <c r="BJ63" s="35">
        <v>0</v>
      </c>
      <c r="BK63" s="35">
        <v>30763.34</v>
      </c>
      <c r="BL63" s="35">
        <v>0</v>
      </c>
      <c r="BM63" s="35">
        <v>19912.09</v>
      </c>
      <c r="BN63" s="35">
        <v>0</v>
      </c>
      <c r="BO63" s="35">
        <v>1544</v>
      </c>
      <c r="BP63" s="35">
        <v>0</v>
      </c>
      <c r="BQ63" s="36">
        <f t="shared" si="2"/>
        <v>348553.72000000009</v>
      </c>
      <c r="BS63" s="60"/>
      <c r="BY63" s="35">
        <v>0</v>
      </c>
      <c r="BZ63" s="35">
        <v>0</v>
      </c>
      <c r="CA63" s="35">
        <v>0</v>
      </c>
      <c r="CB63" s="35">
        <v>58781.52</v>
      </c>
      <c r="CC63" s="35">
        <v>0</v>
      </c>
      <c r="CD63" s="35">
        <v>0</v>
      </c>
      <c r="CE63" s="35">
        <v>0</v>
      </c>
      <c r="CF63" s="35">
        <v>0</v>
      </c>
      <c r="CG63" s="35">
        <v>0</v>
      </c>
      <c r="CH63" s="35">
        <v>0</v>
      </c>
      <c r="CI63" s="35">
        <v>2350</v>
      </c>
    </row>
    <row r="64" spans="1:87" s="37" customFormat="1" x14ac:dyDescent="0.25">
      <c r="A64" s="32" t="s">
        <v>139</v>
      </c>
      <c r="B64" s="33" t="s">
        <v>140</v>
      </c>
      <c r="C64" s="34"/>
      <c r="D64" s="35">
        <v>0</v>
      </c>
      <c r="E64" s="35"/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900.25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1395.38</v>
      </c>
      <c r="AB64" s="35">
        <v>0</v>
      </c>
      <c r="AC64" s="35">
        <v>0</v>
      </c>
      <c r="AD64" s="35">
        <v>0</v>
      </c>
      <c r="AE64" s="35">
        <v>890.5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35">
        <v>0</v>
      </c>
      <c r="BG64" s="35">
        <v>0</v>
      </c>
      <c r="BH64" s="35">
        <v>0</v>
      </c>
      <c r="BI64" s="35">
        <v>0</v>
      </c>
      <c r="BJ64" s="35">
        <v>1000</v>
      </c>
      <c r="BK64" s="35">
        <v>0</v>
      </c>
      <c r="BL64" s="35">
        <v>0</v>
      </c>
      <c r="BM64" s="35">
        <v>0</v>
      </c>
      <c r="BN64" s="35">
        <v>0</v>
      </c>
      <c r="BO64" s="35">
        <v>0</v>
      </c>
      <c r="BP64" s="35">
        <v>0</v>
      </c>
      <c r="BQ64" s="36">
        <f t="shared" si="2"/>
        <v>4186.13</v>
      </c>
      <c r="BS64" s="60"/>
      <c r="BY64" s="35">
        <v>0</v>
      </c>
      <c r="BZ64" s="35">
        <v>0</v>
      </c>
      <c r="CA64" s="35">
        <v>0</v>
      </c>
      <c r="CB64" s="35">
        <v>0</v>
      </c>
      <c r="CC64" s="35">
        <v>0</v>
      </c>
      <c r="CD64" s="35">
        <v>0</v>
      </c>
      <c r="CE64" s="35">
        <v>295.64</v>
      </c>
      <c r="CF64" s="35">
        <v>0</v>
      </c>
      <c r="CG64" s="35">
        <v>0</v>
      </c>
      <c r="CH64" s="35">
        <v>0</v>
      </c>
      <c r="CI64" s="35">
        <v>0</v>
      </c>
    </row>
    <row r="65" spans="1:87" s="37" customFormat="1" x14ac:dyDescent="0.25">
      <c r="A65" s="32" t="s">
        <v>141</v>
      </c>
      <c r="B65" s="33" t="s">
        <v>112</v>
      </c>
      <c r="C65" s="34"/>
      <c r="D65" s="35">
        <v>0</v>
      </c>
      <c r="E65" s="35"/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1350</v>
      </c>
      <c r="P65" s="35">
        <v>0</v>
      </c>
      <c r="Q65" s="35">
        <v>827.1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1214.02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  <c r="BG65" s="35">
        <v>0</v>
      </c>
      <c r="BH65" s="35">
        <v>250.93</v>
      </c>
      <c r="BI65" s="35">
        <v>0</v>
      </c>
      <c r="BJ65" s="35">
        <v>0</v>
      </c>
      <c r="BK65" s="35">
        <v>0</v>
      </c>
      <c r="BL65" s="35">
        <v>0</v>
      </c>
      <c r="BM65" s="35">
        <v>0</v>
      </c>
      <c r="BN65" s="35">
        <v>0</v>
      </c>
      <c r="BO65" s="35">
        <v>0</v>
      </c>
      <c r="BP65" s="35">
        <v>0</v>
      </c>
      <c r="BQ65" s="36">
        <f t="shared" si="2"/>
        <v>3642.0499999999997</v>
      </c>
      <c r="BS65" s="60"/>
      <c r="BY65" s="35">
        <v>0</v>
      </c>
      <c r="BZ65" s="35">
        <v>0</v>
      </c>
      <c r="CA65" s="35">
        <v>0</v>
      </c>
      <c r="CB65" s="35">
        <v>0</v>
      </c>
      <c r="CC65" s="35">
        <v>0</v>
      </c>
      <c r="CD65" s="35">
        <v>0</v>
      </c>
      <c r="CE65" s="35">
        <v>428.22</v>
      </c>
      <c r="CF65" s="35">
        <v>0</v>
      </c>
      <c r="CG65" s="35">
        <v>0</v>
      </c>
      <c r="CH65" s="35">
        <v>0</v>
      </c>
      <c r="CI65" s="35">
        <v>0</v>
      </c>
    </row>
    <row r="66" spans="1:87" s="37" customFormat="1" x14ac:dyDescent="0.25">
      <c r="A66" s="32" t="s">
        <v>142</v>
      </c>
      <c r="B66" s="33" t="s">
        <v>143</v>
      </c>
      <c r="C66" s="34"/>
      <c r="D66" s="35">
        <v>0</v>
      </c>
      <c r="E66" s="35"/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34775.61</v>
      </c>
      <c r="O66" s="35">
        <v>19324.439999999999</v>
      </c>
      <c r="P66" s="35">
        <v>0</v>
      </c>
      <c r="Q66" s="35">
        <v>52475.85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88435.94</v>
      </c>
      <c r="AA66" s="35">
        <v>88435.94</v>
      </c>
      <c r="AB66" s="35">
        <v>0</v>
      </c>
      <c r="AC66" s="35">
        <v>0</v>
      </c>
      <c r="AD66" s="35">
        <v>0</v>
      </c>
      <c r="AE66" s="35">
        <v>7005.11</v>
      </c>
      <c r="AF66" s="35">
        <v>0</v>
      </c>
      <c r="AG66" s="35">
        <v>2000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6439.29</v>
      </c>
      <c r="BH66" s="35">
        <v>0</v>
      </c>
      <c r="BI66" s="35">
        <v>17763.560000000001</v>
      </c>
      <c r="BJ66" s="35">
        <v>19324.439999999999</v>
      </c>
      <c r="BK66" s="35">
        <v>17763.560000000001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6">
        <f t="shared" si="2"/>
        <v>353743.74</v>
      </c>
      <c r="BS66" s="60"/>
      <c r="BY66" s="35">
        <v>0</v>
      </c>
      <c r="BZ66" s="35">
        <v>0</v>
      </c>
      <c r="CA66" s="35">
        <v>0</v>
      </c>
      <c r="CB66" s="35">
        <v>0</v>
      </c>
      <c r="CC66" s="35">
        <v>0</v>
      </c>
      <c r="CD66" s="35">
        <v>0</v>
      </c>
      <c r="CE66" s="35">
        <v>0</v>
      </c>
      <c r="CF66" s="35">
        <v>0</v>
      </c>
      <c r="CG66" s="35">
        <v>0</v>
      </c>
      <c r="CH66" s="35">
        <v>0</v>
      </c>
      <c r="CI66" s="35">
        <v>2350</v>
      </c>
    </row>
    <row r="67" spans="1:87" s="37" customFormat="1" x14ac:dyDescent="0.25">
      <c r="A67" s="32" t="s">
        <v>144</v>
      </c>
      <c r="B67" s="33" t="s">
        <v>127</v>
      </c>
      <c r="C67" s="34"/>
      <c r="D67" s="35">
        <v>0</v>
      </c>
      <c r="E67" s="35"/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6476.19</v>
      </c>
      <c r="P67" s="35">
        <v>0</v>
      </c>
      <c r="Q67" s="35">
        <v>6458.94</v>
      </c>
      <c r="R67" s="35">
        <v>0</v>
      </c>
      <c r="S67" s="35">
        <v>0</v>
      </c>
      <c r="T67" s="35">
        <v>0</v>
      </c>
      <c r="U67" s="35">
        <v>0</v>
      </c>
      <c r="V67" s="35">
        <v>2710.28</v>
      </c>
      <c r="W67" s="35">
        <v>64.3</v>
      </c>
      <c r="X67" s="35">
        <v>3686.74</v>
      </c>
      <c r="Y67" s="35">
        <v>1804.37</v>
      </c>
      <c r="Z67" s="35">
        <v>11443.81</v>
      </c>
      <c r="AA67" s="35">
        <v>11443.81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0</v>
      </c>
      <c r="BK67" s="35">
        <v>1686.79</v>
      </c>
      <c r="BL67" s="35">
        <v>0</v>
      </c>
      <c r="BM67" s="35">
        <v>0</v>
      </c>
      <c r="BN67" s="35">
        <v>0</v>
      </c>
      <c r="BO67" s="35">
        <v>0</v>
      </c>
      <c r="BP67" s="35">
        <v>0</v>
      </c>
      <c r="BQ67" s="36">
        <f t="shared" si="2"/>
        <v>45775.229999999996</v>
      </c>
      <c r="BS67" s="60"/>
      <c r="BY67" s="35">
        <v>0</v>
      </c>
      <c r="BZ67" s="35">
        <v>0</v>
      </c>
      <c r="CA67" s="35">
        <v>0</v>
      </c>
      <c r="CB67" s="35">
        <v>0</v>
      </c>
      <c r="CC67" s="35">
        <v>0</v>
      </c>
      <c r="CD67" s="35">
        <v>0</v>
      </c>
      <c r="CE67" s="35">
        <v>0</v>
      </c>
      <c r="CF67" s="35">
        <v>0</v>
      </c>
      <c r="CG67" s="35">
        <v>0</v>
      </c>
      <c r="CH67" s="35">
        <v>0</v>
      </c>
      <c r="CI67" s="35">
        <v>2350</v>
      </c>
    </row>
    <row r="68" spans="1:87" s="37" customFormat="1" x14ac:dyDescent="0.25">
      <c r="A68" s="32" t="s">
        <v>145</v>
      </c>
      <c r="B68" s="33" t="s">
        <v>146</v>
      </c>
      <c r="C68" s="34"/>
      <c r="D68" s="35">
        <v>0</v>
      </c>
      <c r="E68" s="35"/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822.67</v>
      </c>
      <c r="O68" s="35">
        <v>36773.480000000003</v>
      </c>
      <c r="P68" s="35">
        <v>0</v>
      </c>
      <c r="Q68" s="35">
        <v>67718.14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72277.34</v>
      </c>
      <c r="AA68" s="35">
        <v>72277.34</v>
      </c>
      <c r="AB68" s="35">
        <v>0</v>
      </c>
      <c r="AC68" s="35">
        <v>0</v>
      </c>
      <c r="AD68" s="35">
        <v>8126.17</v>
      </c>
      <c r="AE68" s="35">
        <v>12027.91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>
        <v>0</v>
      </c>
      <c r="AP68" s="35">
        <v>0</v>
      </c>
      <c r="AQ68" s="35">
        <v>0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0</v>
      </c>
      <c r="AX68" s="35">
        <v>0</v>
      </c>
      <c r="AY68" s="35">
        <v>0</v>
      </c>
      <c r="AZ68" s="35">
        <v>0</v>
      </c>
      <c r="BA68" s="35">
        <v>0</v>
      </c>
      <c r="BB68" s="35">
        <v>0</v>
      </c>
      <c r="BC68" s="35">
        <v>0</v>
      </c>
      <c r="BD68" s="35">
        <v>0</v>
      </c>
      <c r="BE68" s="35">
        <v>0</v>
      </c>
      <c r="BF68" s="35">
        <v>0</v>
      </c>
      <c r="BG68" s="35">
        <v>6141.76</v>
      </c>
      <c r="BH68" s="35">
        <v>0</v>
      </c>
      <c r="BI68" s="35">
        <v>6000</v>
      </c>
      <c r="BJ68" s="35">
        <v>6944.51</v>
      </c>
      <c r="BK68" s="35">
        <v>0</v>
      </c>
      <c r="BL68" s="35">
        <v>0</v>
      </c>
      <c r="BM68" s="35">
        <v>0</v>
      </c>
      <c r="BN68" s="35">
        <v>0</v>
      </c>
      <c r="BO68" s="35">
        <v>0</v>
      </c>
      <c r="BP68" s="35">
        <v>0</v>
      </c>
      <c r="BQ68" s="36">
        <f t="shared" si="2"/>
        <v>289109.32</v>
      </c>
      <c r="BS68" s="60"/>
      <c r="BY68" s="35">
        <v>2494.3200000000002</v>
      </c>
      <c r="BZ68" s="35">
        <v>0</v>
      </c>
      <c r="CA68" s="35">
        <v>0</v>
      </c>
      <c r="CB68" s="35">
        <v>47344</v>
      </c>
      <c r="CC68" s="35">
        <v>0</v>
      </c>
      <c r="CD68" s="35">
        <v>0</v>
      </c>
      <c r="CE68" s="35">
        <v>0</v>
      </c>
      <c r="CF68" s="35">
        <v>0</v>
      </c>
      <c r="CG68" s="35">
        <v>0</v>
      </c>
      <c r="CH68" s="35">
        <v>0</v>
      </c>
      <c r="CI68" s="35">
        <v>2350</v>
      </c>
    </row>
    <row r="69" spans="1:87" s="37" customFormat="1" x14ac:dyDescent="0.25">
      <c r="A69" s="32" t="s">
        <v>145</v>
      </c>
      <c r="B69" s="33" t="s">
        <v>146</v>
      </c>
      <c r="C69" s="34"/>
      <c r="D69" s="35">
        <v>0</v>
      </c>
      <c r="E69" s="35"/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10741.98</v>
      </c>
      <c r="P69" s="35">
        <v>0</v>
      </c>
      <c r="Q69" s="35">
        <v>10143.540000000001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11051.37</v>
      </c>
      <c r="AA69" s="35">
        <v>11051.37</v>
      </c>
      <c r="AB69" s="35">
        <v>0</v>
      </c>
      <c r="AC69" s="35">
        <v>0</v>
      </c>
      <c r="AD69" s="35">
        <v>1217.22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>
        <v>0</v>
      </c>
      <c r="AP69" s="35">
        <v>0</v>
      </c>
      <c r="AQ69" s="35">
        <v>0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  <c r="BD69" s="35">
        <v>0</v>
      </c>
      <c r="BE69" s="35">
        <v>0</v>
      </c>
      <c r="BF69" s="35">
        <v>0</v>
      </c>
      <c r="BG69" s="35">
        <v>0</v>
      </c>
      <c r="BH69" s="35">
        <v>0</v>
      </c>
      <c r="BI69" s="35">
        <v>0</v>
      </c>
      <c r="BJ69" s="35">
        <v>0</v>
      </c>
      <c r="BK69" s="35">
        <v>0</v>
      </c>
      <c r="BL69" s="35">
        <v>0</v>
      </c>
      <c r="BM69" s="35">
        <v>0</v>
      </c>
      <c r="BN69" s="35">
        <v>0</v>
      </c>
      <c r="BO69" s="35">
        <v>0</v>
      </c>
      <c r="BP69" s="35">
        <v>0</v>
      </c>
      <c r="BQ69" s="36">
        <f t="shared" si="2"/>
        <v>44205.48</v>
      </c>
      <c r="BS69" s="60"/>
      <c r="BY69" s="35">
        <v>0</v>
      </c>
      <c r="BZ69" s="35">
        <v>0</v>
      </c>
      <c r="CA69" s="35">
        <v>0</v>
      </c>
      <c r="CB69" s="35">
        <v>0</v>
      </c>
      <c r="CC69" s="35">
        <v>0</v>
      </c>
      <c r="CD69" s="35">
        <v>0</v>
      </c>
      <c r="CE69" s="35">
        <v>0</v>
      </c>
      <c r="CF69" s="35">
        <v>0</v>
      </c>
      <c r="CG69" s="35">
        <v>0</v>
      </c>
      <c r="CH69" s="35">
        <v>0</v>
      </c>
      <c r="CI69" s="35">
        <v>0</v>
      </c>
    </row>
    <row r="70" spans="1:87" s="37" customFormat="1" x14ac:dyDescent="0.25">
      <c r="A70" s="32" t="s">
        <v>147</v>
      </c>
      <c r="B70" s="33" t="s">
        <v>122</v>
      </c>
      <c r="C70" s="34"/>
      <c r="D70" s="35">
        <v>0</v>
      </c>
      <c r="E70" s="35"/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2134.88</v>
      </c>
      <c r="O70" s="35">
        <v>34875</v>
      </c>
      <c r="P70" s="35">
        <v>0</v>
      </c>
      <c r="Q70" s="35">
        <v>54020.87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56185.34</v>
      </c>
      <c r="AA70" s="35">
        <v>56185.34</v>
      </c>
      <c r="AB70" s="35">
        <v>0</v>
      </c>
      <c r="AC70" s="35">
        <v>0</v>
      </c>
      <c r="AD70" s="35">
        <v>6482.5</v>
      </c>
      <c r="AE70" s="35">
        <v>4589.92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>
        <v>0</v>
      </c>
      <c r="AP70" s="35">
        <v>0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0</v>
      </c>
      <c r="BD70" s="35">
        <v>0</v>
      </c>
      <c r="BE70" s="35">
        <v>0</v>
      </c>
      <c r="BF70" s="35">
        <v>0</v>
      </c>
      <c r="BG70" s="35">
        <v>0</v>
      </c>
      <c r="BH70" s="35">
        <v>1958.13</v>
      </c>
      <c r="BI70" s="35">
        <v>6823.8</v>
      </c>
      <c r="BJ70" s="35">
        <v>1485.57</v>
      </c>
      <c r="BK70" s="35">
        <v>0</v>
      </c>
      <c r="BL70" s="35">
        <v>0</v>
      </c>
      <c r="BM70" s="35">
        <v>0</v>
      </c>
      <c r="BN70" s="35">
        <v>0</v>
      </c>
      <c r="BO70" s="35">
        <v>0</v>
      </c>
      <c r="BP70" s="35">
        <v>0</v>
      </c>
      <c r="BQ70" s="36">
        <f t="shared" si="2"/>
        <v>224741.35</v>
      </c>
      <c r="BS70" s="60"/>
      <c r="BY70" s="35">
        <v>0</v>
      </c>
      <c r="BZ70" s="35">
        <v>0</v>
      </c>
      <c r="CA70" s="35">
        <v>0</v>
      </c>
      <c r="CB70" s="35">
        <v>30190.5</v>
      </c>
      <c r="CC70" s="35">
        <v>0</v>
      </c>
      <c r="CD70" s="35">
        <v>0</v>
      </c>
      <c r="CE70" s="35">
        <v>0</v>
      </c>
      <c r="CF70" s="35">
        <v>0</v>
      </c>
      <c r="CG70" s="35">
        <v>0</v>
      </c>
      <c r="CH70" s="35">
        <v>0</v>
      </c>
      <c r="CI70" s="35">
        <v>0</v>
      </c>
    </row>
    <row r="71" spans="1:87" s="37" customFormat="1" x14ac:dyDescent="0.25">
      <c r="A71" s="32" t="s">
        <v>148</v>
      </c>
      <c r="B71" s="33" t="s">
        <v>127</v>
      </c>
      <c r="C71" s="34"/>
      <c r="D71" s="35">
        <v>0</v>
      </c>
      <c r="E71" s="35"/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32000.03</v>
      </c>
      <c r="P71" s="35">
        <v>0</v>
      </c>
      <c r="Q71" s="35">
        <v>30435.06</v>
      </c>
      <c r="R71" s="35">
        <v>0</v>
      </c>
      <c r="S71" s="35">
        <v>0</v>
      </c>
      <c r="T71" s="35">
        <v>0</v>
      </c>
      <c r="U71" s="35">
        <v>4330.17</v>
      </c>
      <c r="V71" s="35">
        <v>5427.57</v>
      </c>
      <c r="W71" s="35">
        <v>199.34</v>
      </c>
      <c r="X71" s="35">
        <v>2910.81</v>
      </c>
      <c r="Y71" s="35">
        <v>0</v>
      </c>
      <c r="Z71" s="35">
        <v>45596.87</v>
      </c>
      <c r="AA71" s="35">
        <v>45596.87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596.35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0</v>
      </c>
      <c r="AQ71" s="35">
        <v>0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  <c r="BD71" s="35">
        <v>671.53</v>
      </c>
      <c r="BE71" s="35">
        <v>0</v>
      </c>
      <c r="BF71" s="35">
        <v>0</v>
      </c>
      <c r="BG71" s="35">
        <v>0</v>
      </c>
      <c r="BH71" s="35">
        <v>4921.46</v>
      </c>
      <c r="BI71" s="35">
        <v>10297.73</v>
      </c>
      <c r="BJ71" s="35">
        <v>0</v>
      </c>
      <c r="BK71" s="35">
        <v>0</v>
      </c>
      <c r="BL71" s="35">
        <v>0</v>
      </c>
      <c r="BM71" s="35">
        <v>0</v>
      </c>
      <c r="BN71" s="35">
        <v>0</v>
      </c>
      <c r="BO71" s="35">
        <v>0</v>
      </c>
      <c r="BP71" s="35">
        <v>0</v>
      </c>
      <c r="BQ71" s="36">
        <f t="shared" ref="BQ71:BQ89" si="3">SUM(C71:BP71)</f>
        <v>182983.78999999998</v>
      </c>
      <c r="BS71" s="60"/>
      <c r="BY71" s="35">
        <v>0</v>
      </c>
      <c r="BZ71" s="35">
        <v>0</v>
      </c>
      <c r="CA71" s="35">
        <v>0</v>
      </c>
      <c r="CB71" s="35">
        <v>20146.72</v>
      </c>
      <c r="CC71" s="35">
        <v>0</v>
      </c>
      <c r="CD71" s="35">
        <v>0</v>
      </c>
      <c r="CE71" s="35">
        <v>0</v>
      </c>
      <c r="CF71" s="35">
        <v>0</v>
      </c>
      <c r="CG71" s="35">
        <v>0</v>
      </c>
      <c r="CH71" s="35">
        <v>0</v>
      </c>
      <c r="CI71" s="35">
        <v>0</v>
      </c>
    </row>
    <row r="72" spans="1:87" s="37" customFormat="1" ht="22.5" x14ac:dyDescent="0.25">
      <c r="A72" s="32" t="s">
        <v>149</v>
      </c>
      <c r="B72" s="33" t="s">
        <v>150</v>
      </c>
      <c r="C72" s="34"/>
      <c r="D72" s="35">
        <v>0</v>
      </c>
      <c r="E72" s="35"/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24982.1</v>
      </c>
      <c r="P72" s="35">
        <v>0</v>
      </c>
      <c r="Q72" s="35">
        <v>22490.14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32397.64</v>
      </c>
      <c r="AA72" s="35">
        <v>32397.64</v>
      </c>
      <c r="AB72" s="35">
        <v>0</v>
      </c>
      <c r="AC72" s="35">
        <v>0</v>
      </c>
      <c r="AD72" s="35">
        <v>2249.02</v>
      </c>
      <c r="AE72" s="35">
        <v>0</v>
      </c>
      <c r="AF72" s="35">
        <v>0</v>
      </c>
      <c r="AG72" s="35">
        <v>0</v>
      </c>
      <c r="AH72" s="35">
        <v>0</v>
      </c>
      <c r="AI72" s="35">
        <v>765.25</v>
      </c>
      <c r="AJ72" s="35">
        <v>0</v>
      </c>
      <c r="AK72" s="35">
        <v>0</v>
      </c>
      <c r="AL72" s="35">
        <v>0</v>
      </c>
      <c r="AM72" s="35">
        <v>0</v>
      </c>
      <c r="AN72" s="35">
        <v>0</v>
      </c>
      <c r="AO72" s="35">
        <v>0</v>
      </c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0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0</v>
      </c>
      <c r="BD72" s="35">
        <v>4493.82</v>
      </c>
      <c r="BE72" s="35">
        <v>0</v>
      </c>
      <c r="BF72" s="35">
        <v>0</v>
      </c>
      <c r="BG72" s="35">
        <v>0</v>
      </c>
      <c r="BH72" s="35">
        <v>2575.44</v>
      </c>
      <c r="BI72" s="35">
        <v>8004.75</v>
      </c>
      <c r="BJ72" s="35">
        <v>0</v>
      </c>
      <c r="BK72" s="35">
        <v>0</v>
      </c>
      <c r="BL72" s="35">
        <v>0</v>
      </c>
      <c r="BM72" s="35">
        <v>0</v>
      </c>
      <c r="BN72" s="35">
        <v>0</v>
      </c>
      <c r="BO72" s="35">
        <v>0</v>
      </c>
      <c r="BP72" s="35">
        <v>0</v>
      </c>
      <c r="BQ72" s="36">
        <f t="shared" si="3"/>
        <v>130355.80000000002</v>
      </c>
      <c r="BS72" s="60"/>
      <c r="BY72" s="35">
        <v>0</v>
      </c>
      <c r="BZ72" s="35">
        <v>0</v>
      </c>
      <c r="CA72" s="35">
        <v>0</v>
      </c>
      <c r="CB72" s="35">
        <v>21774.28</v>
      </c>
      <c r="CC72" s="35">
        <v>0</v>
      </c>
      <c r="CD72" s="35">
        <v>0</v>
      </c>
      <c r="CE72" s="35">
        <v>0</v>
      </c>
      <c r="CF72" s="35">
        <v>0</v>
      </c>
      <c r="CG72" s="35">
        <v>0</v>
      </c>
      <c r="CH72" s="35">
        <v>0</v>
      </c>
      <c r="CI72" s="35">
        <v>0</v>
      </c>
    </row>
    <row r="73" spans="1:87" s="37" customFormat="1" x14ac:dyDescent="0.25">
      <c r="A73" s="32" t="s">
        <v>151</v>
      </c>
      <c r="B73" s="33" t="s">
        <v>112</v>
      </c>
      <c r="C73" s="34"/>
      <c r="D73" s="35">
        <v>0</v>
      </c>
      <c r="E73" s="35"/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1350</v>
      </c>
      <c r="P73" s="35">
        <v>0</v>
      </c>
      <c r="Q73" s="35">
        <v>827.1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1214.02</v>
      </c>
      <c r="AB73" s="35">
        <v>0</v>
      </c>
      <c r="AC73" s="35">
        <v>0</v>
      </c>
      <c r="AD73" s="35">
        <v>0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0</v>
      </c>
      <c r="AK73" s="35">
        <v>0</v>
      </c>
      <c r="AL73" s="35">
        <v>0</v>
      </c>
      <c r="AM73" s="35">
        <v>0</v>
      </c>
      <c r="AN73" s="35">
        <v>0</v>
      </c>
      <c r="AO73" s="35">
        <v>0</v>
      </c>
      <c r="AP73" s="35">
        <v>0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0</v>
      </c>
      <c r="AX73" s="35">
        <v>0</v>
      </c>
      <c r="AY73" s="35">
        <v>0</v>
      </c>
      <c r="AZ73" s="35">
        <v>0</v>
      </c>
      <c r="BA73" s="35">
        <v>0</v>
      </c>
      <c r="BB73" s="35">
        <v>0</v>
      </c>
      <c r="BC73" s="35">
        <v>0</v>
      </c>
      <c r="BD73" s="35">
        <v>0</v>
      </c>
      <c r="BE73" s="35">
        <v>0</v>
      </c>
      <c r="BF73" s="35">
        <v>0</v>
      </c>
      <c r="BG73" s="35">
        <v>0</v>
      </c>
      <c r="BH73" s="35">
        <v>250.93</v>
      </c>
      <c r="BI73" s="35">
        <v>0</v>
      </c>
      <c r="BJ73" s="35">
        <v>0</v>
      </c>
      <c r="BK73" s="35">
        <v>0</v>
      </c>
      <c r="BL73" s="35">
        <v>0</v>
      </c>
      <c r="BM73" s="35">
        <v>0</v>
      </c>
      <c r="BN73" s="35">
        <v>0</v>
      </c>
      <c r="BO73" s="35">
        <v>0</v>
      </c>
      <c r="BP73" s="35">
        <v>0</v>
      </c>
      <c r="BQ73" s="36">
        <f t="shared" si="3"/>
        <v>3642.0499999999997</v>
      </c>
      <c r="BS73" s="60"/>
      <c r="BY73" s="35">
        <v>0</v>
      </c>
      <c r="BZ73" s="35">
        <v>0</v>
      </c>
      <c r="CA73" s="35">
        <v>0</v>
      </c>
      <c r="CB73" s="35">
        <v>0</v>
      </c>
      <c r="CC73" s="35">
        <v>0</v>
      </c>
      <c r="CD73" s="35">
        <v>0</v>
      </c>
      <c r="CE73" s="35">
        <v>428.22</v>
      </c>
      <c r="CF73" s="35">
        <v>0</v>
      </c>
      <c r="CG73" s="35">
        <v>0</v>
      </c>
      <c r="CH73" s="35">
        <v>0</v>
      </c>
      <c r="CI73" s="35">
        <v>0</v>
      </c>
    </row>
    <row r="74" spans="1:87" s="37" customFormat="1" x14ac:dyDescent="0.25">
      <c r="A74" s="32" t="s">
        <v>152</v>
      </c>
      <c r="B74" s="33" t="s">
        <v>153</v>
      </c>
      <c r="C74" s="34"/>
      <c r="D74" s="35">
        <v>0</v>
      </c>
      <c r="E74" s="35"/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18846.490000000002</v>
      </c>
      <c r="P74" s="35">
        <v>0</v>
      </c>
      <c r="Q74" s="35">
        <v>18605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24559.5</v>
      </c>
      <c r="AA74" s="35">
        <v>24559.5</v>
      </c>
      <c r="AB74" s="35">
        <v>0</v>
      </c>
      <c r="AC74" s="35">
        <v>0</v>
      </c>
      <c r="AD74" s="35">
        <v>1860.5</v>
      </c>
      <c r="AE74" s="35">
        <v>4614.04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>
        <v>0</v>
      </c>
      <c r="AP74" s="35">
        <v>0</v>
      </c>
      <c r="AQ74" s="35">
        <v>0</v>
      </c>
      <c r="AR74" s="35">
        <v>0</v>
      </c>
      <c r="AS74" s="35">
        <v>0</v>
      </c>
      <c r="AT74" s="35">
        <v>0</v>
      </c>
      <c r="AU74" s="35">
        <v>0</v>
      </c>
      <c r="AV74" s="35">
        <v>0</v>
      </c>
      <c r="AW74" s="35">
        <v>0</v>
      </c>
      <c r="AX74" s="35">
        <v>0</v>
      </c>
      <c r="AY74" s="35">
        <v>0</v>
      </c>
      <c r="AZ74" s="35">
        <v>0</v>
      </c>
      <c r="BA74" s="35">
        <v>0</v>
      </c>
      <c r="BB74" s="35">
        <v>0</v>
      </c>
      <c r="BC74" s="35">
        <v>0</v>
      </c>
      <c r="BD74" s="35">
        <v>969.56</v>
      </c>
      <c r="BE74" s="35">
        <v>0</v>
      </c>
      <c r="BF74" s="35">
        <v>0</v>
      </c>
      <c r="BG74" s="35">
        <v>0</v>
      </c>
      <c r="BH74" s="35">
        <v>3069.9</v>
      </c>
      <c r="BI74" s="35">
        <v>0</v>
      </c>
      <c r="BJ74" s="35">
        <v>1153.51</v>
      </c>
      <c r="BK74" s="35">
        <v>0</v>
      </c>
      <c r="BL74" s="35">
        <v>0</v>
      </c>
      <c r="BM74" s="35">
        <v>0</v>
      </c>
      <c r="BN74" s="35">
        <v>0</v>
      </c>
      <c r="BO74" s="35">
        <v>0</v>
      </c>
      <c r="BP74" s="35">
        <v>0</v>
      </c>
      <c r="BQ74" s="36">
        <f t="shared" si="3"/>
        <v>98237.999999999985</v>
      </c>
      <c r="BS74" s="60"/>
      <c r="BY74" s="35">
        <v>0</v>
      </c>
      <c r="BZ74" s="35">
        <v>0</v>
      </c>
      <c r="CA74" s="35">
        <v>0</v>
      </c>
      <c r="CB74" s="35">
        <v>0</v>
      </c>
      <c r="CC74" s="35">
        <v>0</v>
      </c>
      <c r="CD74" s="35">
        <v>0</v>
      </c>
      <c r="CE74" s="35">
        <v>20648.43</v>
      </c>
      <c r="CF74" s="35">
        <v>0</v>
      </c>
      <c r="CG74" s="35">
        <v>0</v>
      </c>
      <c r="CH74" s="35">
        <v>0</v>
      </c>
      <c r="CI74" s="35">
        <v>0</v>
      </c>
    </row>
    <row r="75" spans="1:87" s="37" customFormat="1" x14ac:dyDescent="0.25">
      <c r="A75" s="32" t="s">
        <v>152</v>
      </c>
      <c r="B75" s="33" t="s">
        <v>154</v>
      </c>
      <c r="C75" s="34"/>
      <c r="D75" s="35">
        <v>0</v>
      </c>
      <c r="E75" s="35"/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1736.1</v>
      </c>
      <c r="P75" s="35">
        <v>0</v>
      </c>
      <c r="Q75" s="35">
        <v>2530.2800000000002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1355.82</v>
      </c>
      <c r="AA75" s="35">
        <v>4608.8999999999996</v>
      </c>
      <c r="AB75" s="35">
        <v>0</v>
      </c>
      <c r="AC75" s="35">
        <v>0</v>
      </c>
      <c r="AD75" s="35">
        <v>253.03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  <c r="BD75" s="35">
        <v>0</v>
      </c>
      <c r="BE75" s="35">
        <v>0</v>
      </c>
      <c r="BF75" s="35">
        <v>0</v>
      </c>
      <c r="BG75" s="35">
        <v>0</v>
      </c>
      <c r="BH75" s="35">
        <v>3914</v>
      </c>
      <c r="BI75" s="35">
        <v>0</v>
      </c>
      <c r="BJ75" s="35">
        <v>784.39</v>
      </c>
      <c r="BK75" s="35">
        <v>0</v>
      </c>
      <c r="BL75" s="35">
        <v>0</v>
      </c>
      <c r="BM75" s="35">
        <v>0</v>
      </c>
      <c r="BN75" s="35">
        <v>0</v>
      </c>
      <c r="BO75" s="35">
        <v>0</v>
      </c>
      <c r="BP75" s="35">
        <v>0</v>
      </c>
      <c r="BQ75" s="36">
        <f t="shared" si="3"/>
        <v>15182.519999999999</v>
      </c>
      <c r="BS75" s="60"/>
      <c r="BY75" s="35">
        <v>0</v>
      </c>
      <c r="BZ75" s="35">
        <v>0</v>
      </c>
      <c r="CA75" s="35">
        <v>0</v>
      </c>
      <c r="CB75" s="35">
        <v>0</v>
      </c>
      <c r="CC75" s="35">
        <v>0</v>
      </c>
      <c r="CD75" s="35">
        <v>0</v>
      </c>
      <c r="CE75" s="35">
        <v>793.66</v>
      </c>
      <c r="CF75" s="35">
        <v>0</v>
      </c>
      <c r="CG75" s="35">
        <v>0</v>
      </c>
      <c r="CH75" s="35">
        <v>0</v>
      </c>
      <c r="CI75" s="35">
        <v>0</v>
      </c>
    </row>
    <row r="76" spans="1:87" s="37" customFormat="1" x14ac:dyDescent="0.25">
      <c r="A76" s="32" t="s">
        <v>152</v>
      </c>
      <c r="B76" s="33" t="s">
        <v>154</v>
      </c>
      <c r="C76" s="34"/>
      <c r="D76" s="35">
        <v>0</v>
      </c>
      <c r="E76" s="35"/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16965.080000000002</v>
      </c>
      <c r="P76" s="35">
        <v>0</v>
      </c>
      <c r="Q76" s="35">
        <v>16377.91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19233.439999999999</v>
      </c>
      <c r="AA76" s="35">
        <v>24911.41</v>
      </c>
      <c r="AB76" s="35">
        <v>0</v>
      </c>
      <c r="AC76" s="35">
        <v>0</v>
      </c>
      <c r="AD76" s="35">
        <v>1637.79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2394.6</v>
      </c>
      <c r="BI76" s="35">
        <v>0</v>
      </c>
      <c r="BJ76" s="35">
        <v>640.84</v>
      </c>
      <c r="BK76" s="35">
        <v>11806.61</v>
      </c>
      <c r="BL76" s="35">
        <v>0</v>
      </c>
      <c r="BM76" s="35">
        <v>0</v>
      </c>
      <c r="BN76" s="35">
        <v>0</v>
      </c>
      <c r="BO76" s="35">
        <v>0</v>
      </c>
      <c r="BP76" s="35">
        <v>0</v>
      </c>
      <c r="BQ76" s="36">
        <f t="shared" si="3"/>
        <v>93967.680000000008</v>
      </c>
      <c r="BS76" s="60"/>
      <c r="BY76" s="35">
        <v>0</v>
      </c>
      <c r="BZ76" s="35">
        <v>0</v>
      </c>
      <c r="CA76" s="35">
        <v>0</v>
      </c>
      <c r="CB76" s="35">
        <v>0</v>
      </c>
      <c r="CC76" s="35">
        <v>0</v>
      </c>
      <c r="CD76" s="35">
        <v>0</v>
      </c>
      <c r="CE76" s="35">
        <v>0</v>
      </c>
      <c r="CF76" s="35">
        <v>0</v>
      </c>
      <c r="CG76" s="35">
        <v>0</v>
      </c>
      <c r="CH76" s="35">
        <v>0</v>
      </c>
      <c r="CI76" s="35">
        <v>2350</v>
      </c>
    </row>
    <row r="77" spans="1:87" s="37" customFormat="1" x14ac:dyDescent="0.25">
      <c r="A77" s="32" t="s">
        <v>155</v>
      </c>
      <c r="B77" s="33" t="s">
        <v>108</v>
      </c>
      <c r="C77" s="34"/>
      <c r="D77" s="35">
        <v>0</v>
      </c>
      <c r="E77" s="35"/>
      <c r="F77" s="35">
        <v>0</v>
      </c>
      <c r="G77" s="35">
        <v>0</v>
      </c>
      <c r="H77" s="35">
        <v>1190.4000000000001</v>
      </c>
      <c r="I77" s="35">
        <v>0</v>
      </c>
      <c r="J77" s="35">
        <v>0</v>
      </c>
      <c r="K77" s="35">
        <v>2617.41</v>
      </c>
      <c r="L77" s="35">
        <v>0</v>
      </c>
      <c r="M77" s="35">
        <v>0</v>
      </c>
      <c r="N77" s="35">
        <v>2651</v>
      </c>
      <c r="O77" s="35">
        <v>0</v>
      </c>
      <c r="P77" s="35">
        <v>0</v>
      </c>
      <c r="Q77" s="35">
        <v>27339.33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990.26</v>
      </c>
      <c r="Z77" s="35">
        <v>0</v>
      </c>
      <c r="AA77" s="35">
        <v>27487.48</v>
      </c>
      <c r="AB77" s="35">
        <v>0</v>
      </c>
      <c r="AC77" s="35">
        <v>0</v>
      </c>
      <c r="AD77" s="35">
        <v>0</v>
      </c>
      <c r="AE77" s="35">
        <v>0</v>
      </c>
      <c r="AF77" s="35">
        <v>98.19</v>
      </c>
      <c r="AG77" s="35">
        <v>0</v>
      </c>
      <c r="AH77" s="35">
        <v>0</v>
      </c>
      <c r="AI77" s="35">
        <v>8995.2900000000009</v>
      </c>
      <c r="AJ77" s="35">
        <v>0</v>
      </c>
      <c r="AK77" s="35">
        <v>0</v>
      </c>
      <c r="AL77" s="35">
        <v>2045.95</v>
      </c>
      <c r="AM77" s="35">
        <v>0</v>
      </c>
      <c r="AN77" s="35">
        <v>0</v>
      </c>
      <c r="AO77" s="35">
        <v>16890.37</v>
      </c>
      <c r="AP77" s="35">
        <v>0</v>
      </c>
      <c r="AQ77" s="35">
        <v>0</v>
      </c>
      <c r="AR77" s="35">
        <v>4000</v>
      </c>
      <c r="AS77" s="35">
        <v>0</v>
      </c>
      <c r="AT77" s="35">
        <v>0</v>
      </c>
      <c r="AU77" s="35">
        <v>0</v>
      </c>
      <c r="AV77" s="35">
        <v>1152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19912.09</v>
      </c>
      <c r="BN77" s="35">
        <v>16000</v>
      </c>
      <c r="BO77" s="35">
        <v>1634</v>
      </c>
      <c r="BP77" s="35">
        <v>0</v>
      </c>
      <c r="BQ77" s="36">
        <f t="shared" si="3"/>
        <v>133003.77000000002</v>
      </c>
      <c r="BS77" s="60"/>
      <c r="BY77" s="35">
        <v>0</v>
      </c>
      <c r="BZ77" s="35">
        <v>0</v>
      </c>
      <c r="CA77" s="35">
        <v>0</v>
      </c>
      <c r="CB77" s="35">
        <v>0</v>
      </c>
      <c r="CC77" s="35">
        <v>0</v>
      </c>
      <c r="CD77" s="35">
        <v>0</v>
      </c>
      <c r="CE77" s="35">
        <v>0</v>
      </c>
      <c r="CF77" s="35">
        <v>0</v>
      </c>
      <c r="CG77" s="35">
        <v>0</v>
      </c>
      <c r="CH77" s="35">
        <v>0</v>
      </c>
      <c r="CI77" s="35">
        <v>2350</v>
      </c>
    </row>
    <row r="78" spans="1:87" s="37" customFormat="1" x14ac:dyDescent="0.25">
      <c r="A78" s="32" t="s">
        <v>156</v>
      </c>
      <c r="B78" s="33" t="s">
        <v>157</v>
      </c>
      <c r="C78" s="34"/>
      <c r="D78" s="35">
        <v>0</v>
      </c>
      <c r="E78" s="35"/>
      <c r="F78" s="35">
        <v>0</v>
      </c>
      <c r="G78" s="35">
        <v>0</v>
      </c>
      <c r="H78" s="35">
        <v>2940.5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28429.200000000001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24444.46</v>
      </c>
      <c r="AA78" s="35">
        <v>24444.46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1698.38</v>
      </c>
      <c r="AK78" s="35">
        <v>0</v>
      </c>
      <c r="AL78" s="35">
        <v>1092.6300000000001</v>
      </c>
      <c r="AM78" s="35">
        <v>0</v>
      </c>
      <c r="AN78" s="35">
        <v>2940.5</v>
      </c>
      <c r="AO78" s="35">
        <v>6101.81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5685.81</v>
      </c>
      <c r="AZ78" s="35">
        <v>0</v>
      </c>
      <c r="BA78" s="35">
        <v>0</v>
      </c>
      <c r="BB78" s="35">
        <v>0</v>
      </c>
      <c r="BC78" s="35">
        <v>0</v>
      </c>
      <c r="BD78" s="35">
        <v>0</v>
      </c>
      <c r="BE78" s="35">
        <v>0</v>
      </c>
      <c r="BF78" s="35">
        <v>0</v>
      </c>
      <c r="BG78" s="35">
        <v>0</v>
      </c>
      <c r="BH78" s="35">
        <v>0</v>
      </c>
      <c r="BI78" s="35">
        <v>0</v>
      </c>
      <c r="BJ78" s="35">
        <v>0</v>
      </c>
      <c r="BK78" s="35">
        <v>0</v>
      </c>
      <c r="BL78" s="35">
        <v>0</v>
      </c>
      <c r="BM78" s="35">
        <v>0</v>
      </c>
      <c r="BN78" s="35">
        <v>0</v>
      </c>
      <c r="BO78" s="35">
        <v>0</v>
      </c>
      <c r="BP78" s="35">
        <v>0</v>
      </c>
      <c r="BQ78" s="36">
        <f t="shared" si="3"/>
        <v>97777.75</v>
      </c>
      <c r="BS78" s="60"/>
      <c r="BY78" s="35">
        <v>0</v>
      </c>
      <c r="BZ78" s="35">
        <v>0</v>
      </c>
      <c r="CA78" s="35">
        <v>0</v>
      </c>
      <c r="CB78" s="35">
        <v>23583.96</v>
      </c>
      <c r="CC78" s="35">
        <v>7982.8</v>
      </c>
      <c r="CD78" s="35">
        <v>0</v>
      </c>
      <c r="CE78" s="35">
        <v>0</v>
      </c>
      <c r="CF78" s="35">
        <v>0</v>
      </c>
      <c r="CG78" s="35">
        <v>0</v>
      </c>
      <c r="CH78" s="35">
        <v>0</v>
      </c>
      <c r="CI78" s="35">
        <v>1000</v>
      </c>
    </row>
    <row r="79" spans="1:87" s="37" customFormat="1" x14ac:dyDescent="0.25">
      <c r="A79" s="32" t="s">
        <v>156</v>
      </c>
      <c r="B79" s="33" t="s">
        <v>108</v>
      </c>
      <c r="C79" s="34"/>
      <c r="D79" s="35">
        <v>0</v>
      </c>
      <c r="E79" s="35"/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1398.77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13987.74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11015.45</v>
      </c>
      <c r="AA79" s="35">
        <v>11015.45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2040.77</v>
      </c>
      <c r="AK79" s="35">
        <v>0</v>
      </c>
      <c r="AL79" s="35">
        <v>834.72</v>
      </c>
      <c r="AM79" s="35">
        <v>971.33</v>
      </c>
      <c r="AN79" s="35">
        <v>0</v>
      </c>
      <c r="AO79" s="35">
        <v>0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0</v>
      </c>
      <c r="AY79" s="35">
        <v>0</v>
      </c>
      <c r="AZ79" s="35">
        <v>2797.54</v>
      </c>
      <c r="BA79" s="35">
        <v>0</v>
      </c>
      <c r="BB79" s="35">
        <v>0</v>
      </c>
      <c r="BC79" s="35">
        <v>0</v>
      </c>
      <c r="BD79" s="35">
        <v>0</v>
      </c>
      <c r="BE79" s="35">
        <v>0</v>
      </c>
      <c r="BF79" s="35">
        <v>0</v>
      </c>
      <c r="BG79" s="35">
        <v>0</v>
      </c>
      <c r="BH79" s="35">
        <v>0</v>
      </c>
      <c r="BI79" s="35">
        <v>0</v>
      </c>
      <c r="BJ79" s="35">
        <v>0</v>
      </c>
      <c r="BK79" s="35">
        <v>0</v>
      </c>
      <c r="BL79" s="35">
        <v>0</v>
      </c>
      <c r="BM79" s="35">
        <v>0</v>
      </c>
      <c r="BN79" s="35">
        <v>0</v>
      </c>
      <c r="BO79" s="35">
        <v>0</v>
      </c>
      <c r="BP79" s="35">
        <v>0</v>
      </c>
      <c r="BQ79" s="36">
        <f t="shared" si="3"/>
        <v>44061.770000000004</v>
      </c>
      <c r="BS79" s="60"/>
      <c r="BY79" s="35">
        <v>0</v>
      </c>
      <c r="BZ79" s="35">
        <v>0</v>
      </c>
      <c r="CA79" s="35">
        <v>0</v>
      </c>
      <c r="CB79" s="35">
        <v>0</v>
      </c>
      <c r="CC79" s="35">
        <v>0</v>
      </c>
      <c r="CD79" s="35">
        <v>0</v>
      </c>
      <c r="CE79" s="35">
        <v>0</v>
      </c>
      <c r="CF79" s="35">
        <v>0</v>
      </c>
      <c r="CG79" s="35">
        <v>0</v>
      </c>
      <c r="CH79" s="35">
        <v>0</v>
      </c>
      <c r="CI79" s="35">
        <v>0</v>
      </c>
    </row>
    <row r="80" spans="1:87" s="37" customFormat="1" x14ac:dyDescent="0.25">
      <c r="A80" s="32" t="s">
        <v>158</v>
      </c>
      <c r="B80" s="33" t="s">
        <v>127</v>
      </c>
      <c r="C80" s="34"/>
      <c r="D80" s="35">
        <v>0</v>
      </c>
      <c r="E80" s="35"/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3598.73</v>
      </c>
      <c r="P80" s="35">
        <v>0</v>
      </c>
      <c r="Q80" s="35">
        <v>4042.63</v>
      </c>
      <c r="R80" s="35">
        <v>0</v>
      </c>
      <c r="S80" s="35">
        <v>0</v>
      </c>
      <c r="T80" s="35">
        <v>0</v>
      </c>
      <c r="U80" s="35">
        <v>0</v>
      </c>
      <c r="V80" s="35">
        <v>692.68</v>
      </c>
      <c r="W80" s="35">
        <v>0</v>
      </c>
      <c r="X80" s="35">
        <v>0</v>
      </c>
      <c r="Y80" s="35">
        <v>0</v>
      </c>
      <c r="Z80" s="35">
        <v>6266.01</v>
      </c>
      <c r="AA80" s="35">
        <v>6266.01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>
        <v>0</v>
      </c>
      <c r="AP80" s="35">
        <v>0</v>
      </c>
      <c r="AQ80" s="35">
        <v>0</v>
      </c>
      <c r="AR80" s="35">
        <v>0</v>
      </c>
      <c r="AS80" s="35">
        <v>0</v>
      </c>
      <c r="AT80" s="35">
        <v>0</v>
      </c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0</v>
      </c>
      <c r="BF80" s="35">
        <v>0</v>
      </c>
      <c r="BG80" s="35">
        <v>0</v>
      </c>
      <c r="BH80" s="35">
        <v>2973.63</v>
      </c>
      <c r="BI80" s="35">
        <v>0</v>
      </c>
      <c r="BJ80" s="35">
        <v>1224.3399999999999</v>
      </c>
      <c r="BK80" s="35">
        <v>0</v>
      </c>
      <c r="BL80" s="35">
        <v>0</v>
      </c>
      <c r="BM80" s="35">
        <v>0</v>
      </c>
      <c r="BN80" s="35">
        <v>0</v>
      </c>
      <c r="BO80" s="35">
        <v>0</v>
      </c>
      <c r="BP80" s="35">
        <v>0</v>
      </c>
      <c r="BQ80" s="36">
        <f t="shared" si="3"/>
        <v>25064.030000000002</v>
      </c>
      <c r="BS80" s="60"/>
      <c r="BY80" s="35">
        <v>0</v>
      </c>
      <c r="BZ80" s="35">
        <v>0</v>
      </c>
      <c r="CA80" s="35">
        <v>0</v>
      </c>
      <c r="CB80" s="35">
        <v>0</v>
      </c>
      <c r="CC80" s="35">
        <v>0</v>
      </c>
      <c r="CD80" s="35">
        <v>0</v>
      </c>
      <c r="CE80" s="35">
        <v>3787.25</v>
      </c>
      <c r="CF80" s="35">
        <v>0</v>
      </c>
      <c r="CG80" s="35">
        <v>0</v>
      </c>
      <c r="CH80" s="35">
        <v>0</v>
      </c>
      <c r="CI80" s="35">
        <v>0</v>
      </c>
    </row>
    <row r="81" spans="1:87" s="37" customFormat="1" x14ac:dyDescent="0.25">
      <c r="A81" s="32" t="s">
        <v>159</v>
      </c>
      <c r="B81" s="33" t="s">
        <v>108</v>
      </c>
      <c r="C81" s="34"/>
      <c r="D81" s="35">
        <v>0</v>
      </c>
      <c r="E81" s="35"/>
      <c r="F81" s="35">
        <v>0</v>
      </c>
      <c r="G81" s="35">
        <v>0</v>
      </c>
      <c r="H81" s="35">
        <v>2973.93</v>
      </c>
      <c r="I81" s="35">
        <v>0</v>
      </c>
      <c r="J81" s="35">
        <v>0</v>
      </c>
      <c r="K81" s="35">
        <v>4519.76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58082.94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40921.89</v>
      </c>
      <c r="AA81" s="35">
        <v>40921.89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864.55</v>
      </c>
      <c r="AJ81" s="35">
        <v>8474.14</v>
      </c>
      <c r="AK81" s="35">
        <v>0</v>
      </c>
      <c r="AL81" s="35">
        <v>0</v>
      </c>
      <c r="AM81" s="35">
        <v>2871.63</v>
      </c>
      <c r="AN81" s="35">
        <v>0</v>
      </c>
      <c r="AO81" s="35">
        <v>0</v>
      </c>
      <c r="AP81" s="35">
        <v>0</v>
      </c>
      <c r="AQ81" s="35">
        <v>0</v>
      </c>
      <c r="AR81" s="35">
        <v>0</v>
      </c>
      <c r="AS81" s="35">
        <v>0</v>
      </c>
      <c r="AT81" s="35">
        <v>0</v>
      </c>
      <c r="AU81" s="35">
        <v>0</v>
      </c>
      <c r="AV81" s="35">
        <v>0</v>
      </c>
      <c r="AW81" s="35">
        <v>0</v>
      </c>
      <c r="AX81" s="35">
        <v>0</v>
      </c>
      <c r="AY81" s="35">
        <v>0</v>
      </c>
      <c r="AZ81" s="35">
        <v>0</v>
      </c>
      <c r="BA81" s="35">
        <v>0</v>
      </c>
      <c r="BB81" s="35">
        <v>0</v>
      </c>
      <c r="BC81" s="35">
        <v>0</v>
      </c>
      <c r="BD81" s="35">
        <v>0</v>
      </c>
      <c r="BE81" s="35">
        <v>0</v>
      </c>
      <c r="BF81" s="35">
        <v>0</v>
      </c>
      <c r="BG81" s="35">
        <v>0</v>
      </c>
      <c r="BH81" s="35">
        <v>0</v>
      </c>
      <c r="BI81" s="35">
        <v>4921.3</v>
      </c>
      <c r="BJ81" s="35">
        <v>0</v>
      </c>
      <c r="BK81" s="35">
        <v>0</v>
      </c>
      <c r="BL81" s="35">
        <v>0</v>
      </c>
      <c r="BM81" s="35">
        <v>0</v>
      </c>
      <c r="BN81" s="35">
        <v>0</v>
      </c>
      <c r="BO81" s="35">
        <v>0</v>
      </c>
      <c r="BP81" s="35">
        <v>0</v>
      </c>
      <c r="BQ81" s="36">
        <f t="shared" si="3"/>
        <v>164552.02999999997</v>
      </c>
      <c r="BS81" s="60"/>
      <c r="BY81" s="35">
        <v>0</v>
      </c>
      <c r="BZ81" s="35">
        <v>0</v>
      </c>
      <c r="CA81" s="35">
        <v>0</v>
      </c>
      <c r="CB81" s="35">
        <v>33725.519999999997</v>
      </c>
      <c r="CC81" s="35">
        <v>0</v>
      </c>
      <c r="CD81" s="35">
        <v>0</v>
      </c>
      <c r="CE81" s="35">
        <v>0</v>
      </c>
      <c r="CF81" s="35">
        <v>0</v>
      </c>
      <c r="CG81" s="35">
        <v>0</v>
      </c>
      <c r="CH81" s="35">
        <v>0</v>
      </c>
      <c r="CI81" s="35">
        <v>0</v>
      </c>
    </row>
    <row r="82" spans="1:87" s="37" customFormat="1" x14ac:dyDescent="0.25">
      <c r="A82" s="32" t="s">
        <v>160</v>
      </c>
      <c r="B82" s="33" t="s">
        <v>161</v>
      </c>
      <c r="C82" s="34"/>
      <c r="D82" s="35">
        <v>0</v>
      </c>
      <c r="E82" s="35"/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18482.22</v>
      </c>
      <c r="P82" s="35">
        <v>0</v>
      </c>
      <c r="Q82" s="35">
        <v>21608.41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20045.32</v>
      </c>
      <c r="AA82" s="35">
        <v>20045.32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35">
        <v>0</v>
      </c>
      <c r="BN82" s="35">
        <v>0</v>
      </c>
      <c r="BO82" s="35">
        <v>0</v>
      </c>
      <c r="BP82" s="35">
        <v>0</v>
      </c>
      <c r="BQ82" s="36">
        <f t="shared" si="3"/>
        <v>80181.27</v>
      </c>
      <c r="BS82" s="60"/>
      <c r="BY82" s="35">
        <v>0</v>
      </c>
      <c r="BZ82" s="35">
        <v>0</v>
      </c>
      <c r="CA82" s="35">
        <v>0</v>
      </c>
      <c r="CB82" s="35">
        <v>0</v>
      </c>
      <c r="CC82" s="35">
        <v>0</v>
      </c>
      <c r="CD82" s="35">
        <v>0</v>
      </c>
      <c r="CE82" s="35">
        <v>9856.2800000000007</v>
      </c>
      <c r="CF82" s="35">
        <v>0</v>
      </c>
      <c r="CG82" s="35">
        <v>0</v>
      </c>
      <c r="CH82" s="35">
        <v>0</v>
      </c>
      <c r="CI82" s="35">
        <v>0</v>
      </c>
    </row>
    <row r="83" spans="1:87" s="37" customFormat="1" x14ac:dyDescent="0.25">
      <c r="A83" s="32" t="s">
        <v>162</v>
      </c>
      <c r="B83" s="33" t="s">
        <v>108</v>
      </c>
      <c r="C83" s="34"/>
      <c r="D83" s="35">
        <v>0</v>
      </c>
      <c r="E83" s="35"/>
      <c r="F83" s="35">
        <v>111726.23</v>
      </c>
      <c r="G83" s="35">
        <v>0</v>
      </c>
      <c r="H83" s="35">
        <v>2914.48</v>
      </c>
      <c r="I83" s="35">
        <v>0</v>
      </c>
      <c r="J83" s="35">
        <v>0</v>
      </c>
      <c r="K83" s="35">
        <v>1752.61</v>
      </c>
      <c r="L83" s="35">
        <v>0</v>
      </c>
      <c r="M83" s="35">
        <v>0</v>
      </c>
      <c r="N83" s="35">
        <v>0</v>
      </c>
      <c r="O83" s="35">
        <v>0</v>
      </c>
      <c r="P83" s="35">
        <v>12692.08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8150</v>
      </c>
      <c r="Z83" s="35">
        <v>129284.15</v>
      </c>
      <c r="AA83" s="35">
        <v>129284.15</v>
      </c>
      <c r="AB83" s="35">
        <v>0</v>
      </c>
      <c r="AC83" s="35">
        <v>7612.38</v>
      </c>
      <c r="AD83" s="35">
        <v>0</v>
      </c>
      <c r="AE83" s="35">
        <v>1220.28</v>
      </c>
      <c r="AF83" s="35">
        <v>2466.9299999999998</v>
      </c>
      <c r="AG83" s="35">
        <v>0</v>
      </c>
      <c r="AH83" s="35">
        <v>0</v>
      </c>
      <c r="AI83" s="35">
        <v>21547.85</v>
      </c>
      <c r="AJ83" s="35">
        <v>0</v>
      </c>
      <c r="AK83" s="35">
        <v>0</v>
      </c>
      <c r="AL83" s="35">
        <v>2913.03</v>
      </c>
      <c r="AM83" s="35">
        <v>2068.34</v>
      </c>
      <c r="AN83" s="35">
        <v>2914.48</v>
      </c>
      <c r="AO83" s="35">
        <v>0</v>
      </c>
      <c r="AP83" s="35">
        <v>0</v>
      </c>
      <c r="AQ83" s="35">
        <v>50102.239999999998</v>
      </c>
      <c r="AR83" s="35">
        <v>0</v>
      </c>
      <c r="AS83" s="35">
        <v>7521.23</v>
      </c>
      <c r="AT83" s="35">
        <v>0</v>
      </c>
      <c r="AU83" s="35">
        <v>0</v>
      </c>
      <c r="AV83" s="35">
        <v>2820.46</v>
      </c>
      <c r="AW83" s="35">
        <v>2068.34</v>
      </c>
      <c r="AX83" s="35">
        <v>2068.34</v>
      </c>
      <c r="AY83" s="35">
        <v>0</v>
      </c>
      <c r="AZ83" s="35">
        <v>0</v>
      </c>
      <c r="BA83" s="35">
        <v>2914.48</v>
      </c>
      <c r="BB83" s="35">
        <v>3290.54</v>
      </c>
      <c r="BC83" s="35">
        <v>0</v>
      </c>
      <c r="BD83" s="35">
        <v>0</v>
      </c>
      <c r="BE83" s="35">
        <v>0</v>
      </c>
      <c r="BF83" s="35">
        <v>0</v>
      </c>
      <c r="BG83" s="35">
        <v>0</v>
      </c>
      <c r="BH83" s="35">
        <v>0</v>
      </c>
      <c r="BI83" s="35">
        <v>0</v>
      </c>
      <c r="BJ83" s="35">
        <v>0</v>
      </c>
      <c r="BK83" s="35">
        <v>31351.77</v>
      </c>
      <c r="BL83" s="35">
        <v>0</v>
      </c>
      <c r="BM83" s="35">
        <v>19912.09</v>
      </c>
      <c r="BN83" s="35">
        <v>0</v>
      </c>
      <c r="BO83" s="35">
        <v>2424</v>
      </c>
      <c r="BP83" s="35">
        <v>0</v>
      </c>
      <c r="BQ83" s="36">
        <f t="shared" si="3"/>
        <v>561020.48</v>
      </c>
      <c r="BS83" s="60"/>
      <c r="BY83" s="35">
        <v>0</v>
      </c>
      <c r="BZ83" s="35">
        <v>0</v>
      </c>
      <c r="CA83" s="35">
        <v>0</v>
      </c>
      <c r="CB83" s="35">
        <v>158250.23999999999</v>
      </c>
      <c r="CC83" s="35">
        <v>0</v>
      </c>
      <c r="CD83" s="35">
        <v>0</v>
      </c>
      <c r="CE83" s="35">
        <v>0</v>
      </c>
      <c r="CF83" s="35">
        <v>0</v>
      </c>
      <c r="CG83" s="35">
        <v>0</v>
      </c>
      <c r="CH83" s="35">
        <v>0</v>
      </c>
      <c r="CI83" s="35">
        <v>3050</v>
      </c>
    </row>
    <row r="84" spans="1:87" s="37" customFormat="1" x14ac:dyDescent="0.25">
      <c r="A84" s="32" t="s">
        <v>162</v>
      </c>
      <c r="B84" s="33" t="s">
        <v>108</v>
      </c>
      <c r="C84" s="34"/>
      <c r="D84" s="35">
        <v>0</v>
      </c>
      <c r="E84" s="35"/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287.14999999999998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6027.82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3676.18</v>
      </c>
      <c r="AA84" s="35">
        <v>3676.18</v>
      </c>
      <c r="AB84" s="35">
        <v>0</v>
      </c>
      <c r="AC84" s="35">
        <v>0</v>
      </c>
      <c r="AD84" s="35">
        <v>0</v>
      </c>
      <c r="AE84" s="35">
        <v>0</v>
      </c>
      <c r="AF84" s="35">
        <v>16.23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1021.14</v>
      </c>
      <c r="AN84" s="35">
        <v>0</v>
      </c>
      <c r="AO84" s="35">
        <v>0</v>
      </c>
      <c r="AP84" s="35">
        <v>0</v>
      </c>
      <c r="AQ84" s="35">
        <v>0</v>
      </c>
      <c r="AR84" s="35">
        <v>0</v>
      </c>
      <c r="AS84" s="35">
        <v>0</v>
      </c>
      <c r="AT84" s="35">
        <v>0</v>
      </c>
      <c r="AU84" s="35">
        <v>0</v>
      </c>
      <c r="AV84" s="35">
        <v>0</v>
      </c>
      <c r="AW84" s="35">
        <v>0</v>
      </c>
      <c r="AX84" s="35">
        <v>0</v>
      </c>
      <c r="AY84" s="35">
        <v>0</v>
      </c>
      <c r="AZ84" s="35">
        <v>0</v>
      </c>
      <c r="BA84" s="35">
        <v>0</v>
      </c>
      <c r="BB84" s="35">
        <v>0</v>
      </c>
      <c r="BC84" s="35">
        <v>0</v>
      </c>
      <c r="BD84" s="35">
        <v>0</v>
      </c>
      <c r="BE84" s="35">
        <v>0</v>
      </c>
      <c r="BF84" s="35">
        <v>0</v>
      </c>
      <c r="BG84" s="35">
        <v>0</v>
      </c>
      <c r="BH84" s="35">
        <v>0</v>
      </c>
      <c r="BI84" s="35">
        <v>0</v>
      </c>
      <c r="BJ84" s="35">
        <v>0</v>
      </c>
      <c r="BK84" s="35">
        <v>0</v>
      </c>
      <c r="BL84" s="35">
        <v>0</v>
      </c>
      <c r="BM84" s="35">
        <v>0</v>
      </c>
      <c r="BN84" s="35">
        <v>0</v>
      </c>
      <c r="BO84" s="35">
        <v>0</v>
      </c>
      <c r="BP84" s="35">
        <v>0</v>
      </c>
      <c r="BQ84" s="36">
        <f t="shared" si="3"/>
        <v>14704.699999999999</v>
      </c>
      <c r="BS84" s="60"/>
      <c r="BY84" s="35">
        <v>0</v>
      </c>
      <c r="BZ84" s="35">
        <v>0</v>
      </c>
      <c r="CA84" s="35">
        <v>0</v>
      </c>
      <c r="CB84" s="35">
        <v>0</v>
      </c>
      <c r="CC84" s="35">
        <v>0</v>
      </c>
      <c r="CD84" s="35">
        <v>0</v>
      </c>
      <c r="CE84" s="35">
        <v>5544</v>
      </c>
      <c r="CF84" s="35">
        <v>0</v>
      </c>
      <c r="CG84" s="35">
        <v>0</v>
      </c>
      <c r="CH84" s="35">
        <v>0</v>
      </c>
      <c r="CI84" s="35">
        <v>0</v>
      </c>
    </row>
    <row r="85" spans="1:87" s="37" customFormat="1" x14ac:dyDescent="0.25">
      <c r="A85" s="32" t="s">
        <v>162</v>
      </c>
      <c r="B85" s="33" t="s">
        <v>108</v>
      </c>
      <c r="C85" s="34"/>
      <c r="D85" s="35">
        <v>0</v>
      </c>
      <c r="E85" s="35"/>
      <c r="F85" s="35">
        <v>2374.89</v>
      </c>
      <c r="G85" s="35">
        <v>0</v>
      </c>
      <c r="H85" s="35">
        <v>0</v>
      </c>
      <c r="I85" s="35">
        <v>0</v>
      </c>
      <c r="J85" s="35">
        <v>0</v>
      </c>
      <c r="K85" s="35">
        <v>118.76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1796.43</v>
      </c>
      <c r="AA85" s="35">
        <v>1796.43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643.70000000000005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0</v>
      </c>
      <c r="BE85" s="35">
        <v>0</v>
      </c>
      <c r="BF85" s="35">
        <v>0</v>
      </c>
      <c r="BG85" s="35">
        <v>0</v>
      </c>
      <c r="BH85" s="35">
        <v>0</v>
      </c>
      <c r="BI85" s="35">
        <v>455.48</v>
      </c>
      <c r="BJ85" s="35">
        <v>0</v>
      </c>
      <c r="BK85" s="35">
        <v>0</v>
      </c>
      <c r="BL85" s="35">
        <v>0</v>
      </c>
      <c r="BM85" s="35">
        <v>0</v>
      </c>
      <c r="BN85" s="35">
        <v>0</v>
      </c>
      <c r="BO85" s="35">
        <v>0</v>
      </c>
      <c r="BP85" s="35">
        <v>0</v>
      </c>
      <c r="BQ85" s="36">
        <f t="shared" si="3"/>
        <v>7185.6900000000005</v>
      </c>
      <c r="BS85" s="60"/>
      <c r="BY85" s="35">
        <v>0</v>
      </c>
      <c r="BZ85" s="35">
        <v>0</v>
      </c>
      <c r="CA85" s="35">
        <v>0</v>
      </c>
      <c r="CB85" s="35">
        <v>0</v>
      </c>
      <c r="CC85" s="35">
        <v>0</v>
      </c>
      <c r="CD85" s="35">
        <v>0</v>
      </c>
      <c r="CE85" s="35">
        <v>0</v>
      </c>
      <c r="CF85" s="35">
        <v>0</v>
      </c>
      <c r="CG85" s="35">
        <v>0</v>
      </c>
      <c r="CH85" s="35">
        <v>0</v>
      </c>
      <c r="CI85" s="35">
        <v>0</v>
      </c>
    </row>
    <row r="86" spans="1:87" s="37" customFormat="1" ht="22.5" x14ac:dyDescent="0.25">
      <c r="A86" s="32" t="s">
        <v>163</v>
      </c>
      <c r="B86" s="33" t="s">
        <v>150</v>
      </c>
      <c r="C86" s="34"/>
      <c r="D86" s="35">
        <v>0</v>
      </c>
      <c r="E86" s="35"/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1898.36</v>
      </c>
      <c r="O86" s="35">
        <v>9230.77</v>
      </c>
      <c r="P86" s="35">
        <v>0</v>
      </c>
      <c r="Q86" s="35">
        <v>8310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12126.55</v>
      </c>
      <c r="AA86" s="35">
        <v>12126.55</v>
      </c>
      <c r="AB86" s="35">
        <v>0</v>
      </c>
      <c r="AC86" s="35">
        <v>0</v>
      </c>
      <c r="AD86" s="35">
        <v>831</v>
      </c>
      <c r="AE86" s="35">
        <v>2202.11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0</v>
      </c>
      <c r="AZ86" s="35">
        <v>0</v>
      </c>
      <c r="BA86" s="35">
        <v>0</v>
      </c>
      <c r="BB86" s="35">
        <v>0</v>
      </c>
      <c r="BC86" s="35">
        <v>0</v>
      </c>
      <c r="BD86" s="35">
        <v>1780.82</v>
      </c>
      <c r="BE86" s="35">
        <v>0</v>
      </c>
      <c r="BF86" s="35">
        <v>0</v>
      </c>
      <c r="BG86" s="35">
        <v>0</v>
      </c>
      <c r="BH86" s="35">
        <v>0</v>
      </c>
      <c r="BI86" s="35">
        <v>0</v>
      </c>
      <c r="BJ86" s="35">
        <v>0</v>
      </c>
      <c r="BK86" s="35">
        <v>0</v>
      </c>
      <c r="BL86" s="35">
        <v>0</v>
      </c>
      <c r="BM86" s="35">
        <v>0</v>
      </c>
      <c r="BN86" s="35">
        <v>0</v>
      </c>
      <c r="BO86" s="35">
        <v>0</v>
      </c>
      <c r="BP86" s="35">
        <v>0</v>
      </c>
      <c r="BQ86" s="36">
        <f t="shared" si="3"/>
        <v>48506.159999999996</v>
      </c>
      <c r="BS86" s="60"/>
      <c r="BY86" s="35">
        <v>0</v>
      </c>
      <c r="BZ86" s="35">
        <v>0</v>
      </c>
      <c r="CA86" s="35">
        <v>0</v>
      </c>
      <c r="CB86" s="35">
        <v>20704.09</v>
      </c>
      <c r="CC86" s="35">
        <v>0</v>
      </c>
      <c r="CD86" s="35">
        <v>0</v>
      </c>
      <c r="CE86" s="35">
        <v>0</v>
      </c>
      <c r="CF86" s="35">
        <v>15000</v>
      </c>
      <c r="CG86" s="35">
        <v>0</v>
      </c>
      <c r="CH86" s="35">
        <v>288</v>
      </c>
      <c r="CI86" s="35">
        <v>0</v>
      </c>
    </row>
    <row r="87" spans="1:87" s="37" customFormat="1" x14ac:dyDescent="0.25">
      <c r="A87" s="32" t="s">
        <v>164</v>
      </c>
      <c r="B87" s="33" t="s">
        <v>165</v>
      </c>
      <c r="C87" s="34"/>
      <c r="D87" s="35">
        <v>0</v>
      </c>
      <c r="E87" s="35"/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16740.25</v>
      </c>
      <c r="P87" s="35">
        <v>0</v>
      </c>
      <c r="Q87" s="35">
        <v>24015</v>
      </c>
      <c r="R87" s="35">
        <v>0</v>
      </c>
      <c r="S87" s="35">
        <v>3266.04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30809.5</v>
      </c>
      <c r="AA87" s="35">
        <v>30809.5</v>
      </c>
      <c r="AB87" s="35">
        <v>0</v>
      </c>
      <c r="AC87" s="35">
        <v>0</v>
      </c>
      <c r="AD87" s="35">
        <v>2401.5</v>
      </c>
      <c r="AE87" s="35">
        <v>0</v>
      </c>
      <c r="AF87" s="35">
        <v>0</v>
      </c>
      <c r="AG87" s="35">
        <v>12500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>
        <v>0</v>
      </c>
      <c r="AP87" s="35">
        <v>0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</v>
      </c>
      <c r="BA87" s="35">
        <v>0</v>
      </c>
      <c r="BB87" s="35">
        <v>0</v>
      </c>
      <c r="BC87" s="35">
        <v>0</v>
      </c>
      <c r="BD87" s="35">
        <v>0</v>
      </c>
      <c r="BE87" s="35">
        <v>0</v>
      </c>
      <c r="BF87" s="35">
        <v>0</v>
      </c>
      <c r="BG87" s="35">
        <v>0</v>
      </c>
      <c r="BH87" s="35">
        <v>1879.7</v>
      </c>
      <c r="BI87" s="35">
        <v>0</v>
      </c>
      <c r="BJ87" s="35">
        <v>816.51</v>
      </c>
      <c r="BK87" s="35">
        <v>0</v>
      </c>
      <c r="BL87" s="35">
        <v>0</v>
      </c>
      <c r="BM87" s="35">
        <v>0</v>
      </c>
      <c r="BN87" s="35">
        <v>0</v>
      </c>
      <c r="BO87" s="35">
        <v>0</v>
      </c>
      <c r="BP87" s="35">
        <v>0</v>
      </c>
      <c r="BQ87" s="36">
        <f t="shared" si="3"/>
        <v>123238</v>
      </c>
      <c r="BS87" s="60"/>
      <c r="BY87" s="35">
        <v>0</v>
      </c>
      <c r="BZ87" s="35">
        <v>0</v>
      </c>
      <c r="CA87" s="35">
        <v>0</v>
      </c>
      <c r="CB87" s="35">
        <v>0</v>
      </c>
      <c r="CC87" s="35">
        <v>0</v>
      </c>
      <c r="CD87" s="35">
        <v>0</v>
      </c>
      <c r="CE87" s="35">
        <v>24106.400000000001</v>
      </c>
      <c r="CF87" s="35">
        <v>0</v>
      </c>
      <c r="CG87" s="35">
        <v>0</v>
      </c>
      <c r="CH87" s="35">
        <v>0</v>
      </c>
      <c r="CI87" s="35">
        <v>0</v>
      </c>
    </row>
    <row r="88" spans="1:87" s="37" customFormat="1" ht="22.5" x14ac:dyDescent="0.25">
      <c r="A88" s="32" t="s">
        <v>164</v>
      </c>
      <c r="B88" s="33" t="s">
        <v>114</v>
      </c>
      <c r="C88" s="34"/>
      <c r="D88" s="35">
        <v>0</v>
      </c>
      <c r="E88" s="35"/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41231.550000000003</v>
      </c>
      <c r="P88" s="35">
        <v>0</v>
      </c>
      <c r="Q88" s="35">
        <v>35861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39070.5</v>
      </c>
      <c r="AA88" s="35">
        <v>39070.5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>
        <v>0</v>
      </c>
      <c r="AP88" s="35">
        <v>0</v>
      </c>
      <c r="AQ88" s="35">
        <v>0</v>
      </c>
      <c r="AR88" s="35">
        <v>0</v>
      </c>
      <c r="AS88" s="35">
        <v>0</v>
      </c>
      <c r="AT88" s="35">
        <v>0</v>
      </c>
      <c r="AU88" s="35">
        <v>0</v>
      </c>
      <c r="AV88" s="35">
        <v>0</v>
      </c>
      <c r="AW88" s="35">
        <v>0</v>
      </c>
      <c r="AX88" s="35">
        <v>0</v>
      </c>
      <c r="AY88" s="35">
        <v>0</v>
      </c>
      <c r="AZ88" s="35">
        <v>0</v>
      </c>
      <c r="BA88" s="35">
        <v>0</v>
      </c>
      <c r="BB88" s="35">
        <v>0</v>
      </c>
      <c r="BC88" s="35">
        <v>0</v>
      </c>
      <c r="BD88" s="35">
        <v>0</v>
      </c>
      <c r="BE88" s="35">
        <v>0</v>
      </c>
      <c r="BF88" s="35">
        <v>0</v>
      </c>
      <c r="BG88" s="35">
        <v>0</v>
      </c>
      <c r="BH88" s="35">
        <v>120</v>
      </c>
      <c r="BI88" s="35">
        <v>0</v>
      </c>
      <c r="BJ88" s="35">
        <v>768.45</v>
      </c>
      <c r="BK88" s="35">
        <v>160</v>
      </c>
      <c r="BL88" s="35">
        <v>0</v>
      </c>
      <c r="BM88" s="35">
        <v>0</v>
      </c>
      <c r="BN88" s="35">
        <v>0</v>
      </c>
      <c r="BO88" s="35">
        <v>0</v>
      </c>
      <c r="BP88" s="35">
        <v>0</v>
      </c>
      <c r="BQ88" s="36">
        <f t="shared" si="3"/>
        <v>156282</v>
      </c>
      <c r="BS88" s="60"/>
      <c r="BY88" s="35">
        <v>0</v>
      </c>
      <c r="BZ88" s="35">
        <v>0</v>
      </c>
      <c r="CA88" s="35">
        <v>0</v>
      </c>
      <c r="CB88" s="35">
        <v>0</v>
      </c>
      <c r="CC88" s="35">
        <v>0</v>
      </c>
      <c r="CD88" s="35">
        <v>0</v>
      </c>
      <c r="CE88" s="35">
        <v>0</v>
      </c>
      <c r="CF88" s="35">
        <v>0</v>
      </c>
      <c r="CG88" s="35">
        <v>0</v>
      </c>
      <c r="CH88" s="35">
        <v>0</v>
      </c>
      <c r="CI88" s="35">
        <v>2350</v>
      </c>
    </row>
    <row r="89" spans="1:87" s="37" customFormat="1" x14ac:dyDescent="0.25">
      <c r="A89" s="32" t="s">
        <v>166</v>
      </c>
      <c r="B89" s="33" t="s">
        <v>112</v>
      </c>
      <c r="C89" s="34"/>
      <c r="D89" s="35">
        <v>0</v>
      </c>
      <c r="E89" s="35"/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1275</v>
      </c>
      <c r="P89" s="35">
        <v>0</v>
      </c>
      <c r="Q89" s="35">
        <v>781.15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1186.07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>
        <v>0</v>
      </c>
      <c r="AP89" s="35">
        <v>0</v>
      </c>
      <c r="AQ89" s="35">
        <v>0</v>
      </c>
      <c r="AR89" s="35">
        <v>0</v>
      </c>
      <c r="AS89" s="35">
        <v>0</v>
      </c>
      <c r="AT89" s="35">
        <v>0</v>
      </c>
      <c r="AU89" s="35">
        <v>0</v>
      </c>
      <c r="AV89" s="35">
        <v>0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  <c r="BD89" s="35">
        <v>0</v>
      </c>
      <c r="BE89" s="35">
        <v>0</v>
      </c>
      <c r="BF89" s="35">
        <v>0</v>
      </c>
      <c r="BG89" s="35">
        <v>0</v>
      </c>
      <c r="BH89" s="35">
        <v>315.99</v>
      </c>
      <c r="BI89" s="35">
        <v>0</v>
      </c>
      <c r="BJ89" s="35">
        <v>0</v>
      </c>
      <c r="BK89" s="35">
        <v>0</v>
      </c>
      <c r="BL89" s="35">
        <v>0</v>
      </c>
      <c r="BM89" s="35">
        <v>0</v>
      </c>
      <c r="BN89" s="35">
        <v>0</v>
      </c>
      <c r="BO89" s="35">
        <v>0</v>
      </c>
      <c r="BP89" s="35">
        <v>0</v>
      </c>
      <c r="BQ89" s="36">
        <f t="shared" si="3"/>
        <v>3558.21</v>
      </c>
      <c r="BS89" s="60"/>
      <c r="BY89" s="35">
        <v>0</v>
      </c>
      <c r="BZ89" s="35">
        <v>0</v>
      </c>
      <c r="CA89" s="35">
        <v>0</v>
      </c>
      <c r="CB89" s="35">
        <v>0</v>
      </c>
      <c r="CC89" s="35">
        <v>0</v>
      </c>
      <c r="CD89" s="35">
        <v>0</v>
      </c>
      <c r="CE89" s="35">
        <v>0</v>
      </c>
      <c r="CF89" s="35">
        <v>0</v>
      </c>
      <c r="CG89" s="35">
        <v>0</v>
      </c>
      <c r="CH89" s="35">
        <v>0</v>
      </c>
      <c r="CI89" s="35">
        <v>0</v>
      </c>
    </row>
    <row r="92" spans="1:87" s="37" customFormat="1" x14ac:dyDescent="0.25">
      <c r="A92" s="32" t="s">
        <v>169</v>
      </c>
      <c r="B92" s="33" t="s">
        <v>108</v>
      </c>
      <c r="C92" s="34"/>
      <c r="D92" s="35">
        <v>0</v>
      </c>
      <c r="E92" s="35"/>
      <c r="F92" s="35">
        <v>100599.74</v>
      </c>
      <c r="G92" s="35">
        <v>0</v>
      </c>
      <c r="H92" s="35">
        <v>2985.64</v>
      </c>
      <c r="I92" s="35">
        <v>0</v>
      </c>
      <c r="J92" s="35">
        <v>2118.84</v>
      </c>
      <c r="K92" s="35">
        <v>1948</v>
      </c>
      <c r="L92" s="35">
        <v>0</v>
      </c>
      <c r="M92" s="35">
        <v>0</v>
      </c>
      <c r="N92" s="35">
        <v>5498.38</v>
      </c>
      <c r="O92" s="35">
        <v>0</v>
      </c>
      <c r="P92" s="35">
        <v>12950.08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4300</v>
      </c>
      <c r="Z92" s="35">
        <v>114668.63</v>
      </c>
      <c r="AA92" s="35">
        <v>114668.63</v>
      </c>
      <c r="AB92" s="35">
        <v>0</v>
      </c>
      <c r="AC92" s="35">
        <v>5022.22</v>
      </c>
      <c r="AD92" s="35">
        <v>0</v>
      </c>
      <c r="AE92" s="35">
        <v>4815.5600000000004</v>
      </c>
      <c r="AF92" s="35">
        <v>1485.44</v>
      </c>
      <c r="AG92" s="35">
        <v>0</v>
      </c>
      <c r="AH92" s="35">
        <v>5951.11</v>
      </c>
      <c r="AI92" s="35">
        <v>0</v>
      </c>
      <c r="AJ92" s="35">
        <v>0</v>
      </c>
      <c r="AK92" s="35">
        <v>0</v>
      </c>
      <c r="AL92" s="35">
        <v>4534.8599999999997</v>
      </c>
      <c r="AM92" s="35">
        <v>2118.84</v>
      </c>
      <c r="AN92" s="35">
        <v>2985.64</v>
      </c>
      <c r="AO92" s="35">
        <v>0</v>
      </c>
      <c r="AP92" s="35">
        <v>0</v>
      </c>
      <c r="AQ92" s="35">
        <v>24861.78</v>
      </c>
      <c r="AR92" s="35">
        <v>0</v>
      </c>
      <c r="AS92" s="35">
        <v>9631.11</v>
      </c>
      <c r="AT92" s="35">
        <v>0</v>
      </c>
      <c r="AU92" s="35">
        <v>0</v>
      </c>
      <c r="AV92" s="35">
        <v>2889.33</v>
      </c>
      <c r="AW92" s="35">
        <v>0</v>
      </c>
      <c r="AX92" s="35">
        <v>0</v>
      </c>
      <c r="AY92" s="35">
        <v>0</v>
      </c>
      <c r="AZ92" s="35">
        <v>0</v>
      </c>
      <c r="BA92" s="35">
        <v>2985.64</v>
      </c>
      <c r="BB92" s="35">
        <v>3370.89</v>
      </c>
      <c r="BC92" s="35">
        <v>10064.68</v>
      </c>
      <c r="BD92" s="35">
        <v>0</v>
      </c>
      <c r="BE92" s="35">
        <v>0</v>
      </c>
      <c r="BF92" s="35">
        <v>0</v>
      </c>
      <c r="BG92" s="35">
        <v>0</v>
      </c>
      <c r="BH92" s="35">
        <v>0</v>
      </c>
      <c r="BI92" s="35">
        <v>0</v>
      </c>
      <c r="BJ92" s="35">
        <v>0</v>
      </c>
      <c r="BK92" s="35">
        <v>18219.41</v>
      </c>
      <c r="BL92" s="35">
        <v>0</v>
      </c>
      <c r="BM92" s="35">
        <v>19912.09</v>
      </c>
      <c r="BN92" s="35">
        <v>0</v>
      </c>
      <c r="BO92" s="35">
        <v>2514</v>
      </c>
      <c r="BP92" s="35">
        <v>0</v>
      </c>
      <c r="BQ92" s="36">
        <f t="shared" ref="BQ92:BQ116" si="4">SUM(C92:BP92)</f>
        <v>481100.54000000004</v>
      </c>
      <c r="BS92" s="60"/>
      <c r="BY92" s="35">
        <v>0</v>
      </c>
      <c r="BZ92" s="35">
        <v>0</v>
      </c>
      <c r="CA92" s="35">
        <v>0</v>
      </c>
      <c r="CB92" s="35">
        <v>109780.56</v>
      </c>
      <c r="CC92" s="35">
        <v>0</v>
      </c>
      <c r="CD92" s="35">
        <v>0</v>
      </c>
      <c r="CE92" s="35">
        <v>0</v>
      </c>
      <c r="CF92" s="35">
        <v>0</v>
      </c>
      <c r="CG92" s="35">
        <v>0</v>
      </c>
      <c r="CH92" s="35">
        <v>0</v>
      </c>
      <c r="CI92" s="35">
        <v>2350</v>
      </c>
    </row>
    <row r="93" spans="1:87" s="37" customFormat="1" x14ac:dyDescent="0.25">
      <c r="A93" s="32" t="s">
        <v>169</v>
      </c>
      <c r="B93" s="33" t="s">
        <v>108</v>
      </c>
      <c r="C93" s="34"/>
      <c r="D93" s="35">
        <v>0</v>
      </c>
      <c r="E93" s="35"/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499.17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11769.25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6728.85</v>
      </c>
      <c r="AA93" s="35">
        <v>6728.85</v>
      </c>
      <c r="AB93" s="35">
        <v>0</v>
      </c>
      <c r="AC93" s="35">
        <v>0</v>
      </c>
      <c r="AD93" s="35">
        <v>0</v>
      </c>
      <c r="AE93" s="35">
        <v>0</v>
      </c>
      <c r="AF93" s="35">
        <v>89.28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1100</v>
      </c>
      <c r="AN93" s="35">
        <v>0</v>
      </c>
      <c r="AO93" s="35">
        <v>0</v>
      </c>
      <c r="AP93" s="35">
        <v>0</v>
      </c>
      <c r="AQ93" s="35">
        <v>0</v>
      </c>
      <c r="AR93" s="35">
        <v>0</v>
      </c>
      <c r="AS93" s="35">
        <v>0</v>
      </c>
      <c r="AT93" s="35">
        <v>0</v>
      </c>
      <c r="AU93" s="35">
        <v>0</v>
      </c>
      <c r="AV93" s="35">
        <v>0</v>
      </c>
      <c r="AW93" s="35">
        <v>0</v>
      </c>
      <c r="AX93" s="35">
        <v>0</v>
      </c>
      <c r="AY93" s="35">
        <v>0</v>
      </c>
      <c r="AZ93" s="35">
        <v>0</v>
      </c>
      <c r="BA93" s="35">
        <v>0</v>
      </c>
      <c r="BB93" s="35">
        <v>0</v>
      </c>
      <c r="BC93" s="35">
        <v>0</v>
      </c>
      <c r="BD93" s="35">
        <v>0</v>
      </c>
      <c r="BE93" s="35">
        <v>0</v>
      </c>
      <c r="BF93" s="35">
        <v>0</v>
      </c>
      <c r="BG93" s="35">
        <v>0</v>
      </c>
      <c r="BH93" s="35">
        <v>0</v>
      </c>
      <c r="BI93" s="35">
        <v>0</v>
      </c>
      <c r="BJ93" s="35">
        <v>0</v>
      </c>
      <c r="BK93" s="35">
        <v>0</v>
      </c>
      <c r="BL93" s="35">
        <v>0</v>
      </c>
      <c r="BM93" s="35">
        <v>0</v>
      </c>
      <c r="BN93" s="35">
        <v>0</v>
      </c>
      <c r="BO93" s="35">
        <v>0</v>
      </c>
      <c r="BP93" s="35">
        <v>0</v>
      </c>
      <c r="BQ93" s="36">
        <f t="shared" si="4"/>
        <v>26915.4</v>
      </c>
      <c r="BS93" s="60"/>
      <c r="BY93" s="35">
        <v>0</v>
      </c>
      <c r="BZ93" s="35">
        <v>0</v>
      </c>
      <c r="CA93" s="35">
        <v>0</v>
      </c>
      <c r="CB93" s="35">
        <v>0</v>
      </c>
      <c r="CC93" s="35">
        <v>0</v>
      </c>
      <c r="CD93" s="35">
        <v>0</v>
      </c>
      <c r="CE93" s="35">
        <v>9156.9599999999991</v>
      </c>
      <c r="CF93" s="35">
        <v>0</v>
      </c>
      <c r="CG93" s="35">
        <v>0</v>
      </c>
      <c r="CH93" s="35">
        <v>0</v>
      </c>
      <c r="CI93" s="35">
        <v>0</v>
      </c>
    </row>
    <row r="94" spans="1:87" s="37" customFormat="1" x14ac:dyDescent="0.25">
      <c r="A94" s="32" t="s">
        <v>169</v>
      </c>
      <c r="B94" s="33" t="s">
        <v>108</v>
      </c>
      <c r="C94" s="34"/>
      <c r="D94" s="35">
        <v>0</v>
      </c>
      <c r="E94" s="35"/>
      <c r="F94" s="35">
        <v>7061.55</v>
      </c>
      <c r="G94" s="35">
        <v>0</v>
      </c>
      <c r="H94" s="35">
        <v>0</v>
      </c>
      <c r="I94" s="35">
        <v>0</v>
      </c>
      <c r="J94" s="35">
        <v>0</v>
      </c>
      <c r="K94" s="35">
        <v>353.07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5358.24</v>
      </c>
      <c r="AA94" s="35">
        <v>5358.24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660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0</v>
      </c>
      <c r="BE94" s="35">
        <v>0</v>
      </c>
      <c r="BF94" s="35">
        <v>0</v>
      </c>
      <c r="BG94" s="35">
        <v>0</v>
      </c>
      <c r="BH94" s="35">
        <v>0</v>
      </c>
      <c r="BI94" s="35">
        <v>2641.86</v>
      </c>
      <c r="BJ94" s="35">
        <v>0</v>
      </c>
      <c r="BK94" s="35">
        <v>0</v>
      </c>
      <c r="BL94" s="35">
        <v>0</v>
      </c>
      <c r="BM94" s="35">
        <v>0</v>
      </c>
      <c r="BN94" s="35">
        <v>0</v>
      </c>
      <c r="BO94" s="35">
        <v>0</v>
      </c>
      <c r="BP94" s="35">
        <v>0</v>
      </c>
      <c r="BQ94" s="36">
        <f t="shared" si="4"/>
        <v>21432.959999999999</v>
      </c>
      <c r="BS94" s="60"/>
      <c r="BY94" s="35">
        <v>0</v>
      </c>
      <c r="BZ94" s="35">
        <v>0</v>
      </c>
      <c r="CA94" s="35">
        <v>0</v>
      </c>
      <c r="CB94" s="35">
        <v>0</v>
      </c>
      <c r="CC94" s="35">
        <v>0</v>
      </c>
      <c r="CD94" s="35">
        <v>0</v>
      </c>
      <c r="CE94" s="35">
        <v>0</v>
      </c>
      <c r="CF94" s="35">
        <v>0</v>
      </c>
      <c r="CG94" s="35">
        <v>0</v>
      </c>
      <c r="CH94" s="35">
        <v>0</v>
      </c>
      <c r="CI94" s="35">
        <v>0</v>
      </c>
    </row>
    <row r="95" spans="1:87" s="37" customFormat="1" x14ac:dyDescent="0.25">
      <c r="A95" s="32" t="s">
        <v>170</v>
      </c>
      <c r="B95" s="33" t="s">
        <v>108</v>
      </c>
      <c r="C95" s="34"/>
      <c r="D95" s="35">
        <v>0</v>
      </c>
      <c r="E95" s="35"/>
      <c r="F95" s="35">
        <v>11660.25</v>
      </c>
      <c r="G95" s="35">
        <v>0</v>
      </c>
      <c r="H95" s="35">
        <v>0</v>
      </c>
      <c r="I95" s="35">
        <v>0</v>
      </c>
      <c r="J95" s="35">
        <v>0</v>
      </c>
      <c r="K95" s="35">
        <v>1166.03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8712.9500000000007</v>
      </c>
      <c r="AA95" s="35">
        <v>8712.9500000000007</v>
      </c>
      <c r="AB95" s="35">
        <v>0</v>
      </c>
      <c r="AC95" s="35">
        <v>440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1190.6500000000001</v>
      </c>
      <c r="AM95" s="35">
        <v>861.95</v>
      </c>
      <c r="AN95" s="35">
        <v>0</v>
      </c>
      <c r="AO95" s="35">
        <v>0</v>
      </c>
      <c r="AP95" s="35">
        <v>0</v>
      </c>
      <c r="AQ95" s="35">
        <v>0</v>
      </c>
      <c r="AR95" s="35">
        <v>0</v>
      </c>
      <c r="AS95" s="35">
        <v>1532.35</v>
      </c>
      <c r="AT95" s="35">
        <v>0</v>
      </c>
      <c r="AU95" s="35">
        <v>0</v>
      </c>
      <c r="AV95" s="35">
        <v>574.64</v>
      </c>
      <c r="AW95" s="35">
        <v>0</v>
      </c>
      <c r="AX95" s="35">
        <v>0</v>
      </c>
      <c r="AY95" s="35">
        <v>0</v>
      </c>
      <c r="AZ95" s="35">
        <v>0</v>
      </c>
      <c r="BA95" s="35">
        <v>0</v>
      </c>
      <c r="BB95" s="35">
        <v>0</v>
      </c>
      <c r="BC95" s="35">
        <v>0</v>
      </c>
      <c r="BD95" s="35">
        <v>0</v>
      </c>
      <c r="BE95" s="35">
        <v>0</v>
      </c>
      <c r="BF95" s="35">
        <v>0</v>
      </c>
      <c r="BG95" s="35">
        <v>0</v>
      </c>
      <c r="BH95" s="35">
        <v>0</v>
      </c>
      <c r="BI95" s="35">
        <v>0</v>
      </c>
      <c r="BJ95" s="35">
        <v>0</v>
      </c>
      <c r="BK95" s="35">
        <v>0</v>
      </c>
      <c r="BL95" s="35">
        <v>0</v>
      </c>
      <c r="BM95" s="35">
        <v>19912.09</v>
      </c>
      <c r="BN95" s="35">
        <v>0</v>
      </c>
      <c r="BO95" s="35">
        <v>1544</v>
      </c>
      <c r="BP95" s="35">
        <v>0</v>
      </c>
      <c r="BQ95" s="36">
        <f t="shared" si="4"/>
        <v>56307.86</v>
      </c>
      <c r="BS95" s="60"/>
      <c r="BY95" s="35">
        <v>0</v>
      </c>
      <c r="BZ95" s="35">
        <v>0</v>
      </c>
      <c r="CA95" s="35">
        <v>0</v>
      </c>
      <c r="CB95" s="35">
        <v>0</v>
      </c>
      <c r="CC95" s="35">
        <v>0</v>
      </c>
      <c r="CD95" s="35">
        <v>0</v>
      </c>
      <c r="CE95" s="35">
        <v>0</v>
      </c>
      <c r="CF95" s="35">
        <v>15000</v>
      </c>
      <c r="CG95" s="35">
        <v>0</v>
      </c>
      <c r="CH95" s="35">
        <v>600</v>
      </c>
      <c r="CI95" s="35">
        <v>2350</v>
      </c>
    </row>
    <row r="96" spans="1:87" s="37" customFormat="1" ht="22.5" x14ac:dyDescent="0.25">
      <c r="A96" s="32" t="s">
        <v>171</v>
      </c>
      <c r="B96" s="33" t="s">
        <v>150</v>
      </c>
      <c r="C96" s="34"/>
      <c r="D96" s="35">
        <v>0</v>
      </c>
      <c r="E96" s="35"/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38525.39</v>
      </c>
      <c r="P96" s="35">
        <v>0</v>
      </c>
      <c r="Q96" s="35">
        <v>36447.46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53895.06</v>
      </c>
      <c r="AA96" s="35">
        <v>53895.06</v>
      </c>
      <c r="AB96" s="35">
        <v>0</v>
      </c>
      <c r="AC96" s="35">
        <v>0</v>
      </c>
      <c r="AD96" s="35">
        <v>3644.74</v>
      </c>
      <c r="AE96" s="35">
        <v>3024.84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  <c r="BD96" s="35">
        <v>3086.76</v>
      </c>
      <c r="BE96" s="35">
        <v>0</v>
      </c>
      <c r="BF96" s="35">
        <v>0</v>
      </c>
      <c r="BG96" s="35">
        <v>0</v>
      </c>
      <c r="BH96" s="35">
        <v>8301.2199999999993</v>
      </c>
      <c r="BI96" s="35">
        <v>1500</v>
      </c>
      <c r="BJ96" s="35">
        <v>1960.54</v>
      </c>
      <c r="BK96" s="35">
        <v>11299.15</v>
      </c>
      <c r="BL96" s="35">
        <v>0</v>
      </c>
      <c r="BM96" s="35">
        <v>0</v>
      </c>
      <c r="BN96" s="35">
        <v>0</v>
      </c>
      <c r="BO96" s="35">
        <v>0</v>
      </c>
      <c r="BP96" s="35">
        <v>0</v>
      </c>
      <c r="BQ96" s="36">
        <f t="shared" si="4"/>
        <v>215580.22</v>
      </c>
      <c r="BS96" s="60"/>
      <c r="BY96" s="35">
        <v>886.3</v>
      </c>
      <c r="BZ96" s="35">
        <v>0</v>
      </c>
      <c r="CA96" s="35">
        <v>0</v>
      </c>
      <c r="CB96" s="35">
        <v>26645.52</v>
      </c>
      <c r="CC96" s="35">
        <v>0</v>
      </c>
      <c r="CD96" s="35">
        <v>0</v>
      </c>
      <c r="CE96" s="35">
        <v>0</v>
      </c>
      <c r="CF96" s="35">
        <v>0</v>
      </c>
      <c r="CG96" s="35">
        <v>0</v>
      </c>
      <c r="CH96" s="35">
        <v>0</v>
      </c>
      <c r="CI96" s="35">
        <v>2350</v>
      </c>
    </row>
    <row r="97" spans="1:87" s="37" customFormat="1" ht="22.5" x14ac:dyDescent="0.25">
      <c r="A97" s="32" t="s">
        <v>171</v>
      </c>
      <c r="B97" s="33" t="s">
        <v>114</v>
      </c>
      <c r="C97" s="34"/>
      <c r="D97" s="35">
        <v>0</v>
      </c>
      <c r="E97" s="35"/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1558.93</v>
      </c>
      <c r="P97" s="35">
        <v>0</v>
      </c>
      <c r="Q97" s="35">
        <v>1608.18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1634.93</v>
      </c>
      <c r="AA97" s="35">
        <v>1634.93</v>
      </c>
      <c r="AB97" s="35">
        <v>0</v>
      </c>
      <c r="AC97" s="35">
        <v>0</v>
      </c>
      <c r="AD97" s="35">
        <v>0</v>
      </c>
      <c r="AE97" s="35">
        <v>80.41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35">
        <v>0</v>
      </c>
      <c r="AR97" s="35">
        <v>0</v>
      </c>
      <c r="AS97" s="35">
        <v>0</v>
      </c>
      <c r="AT97" s="35">
        <v>0</v>
      </c>
      <c r="AU97" s="35">
        <v>0</v>
      </c>
      <c r="AV97" s="35">
        <v>0</v>
      </c>
      <c r="AW97" s="35">
        <v>0</v>
      </c>
      <c r="AX97" s="35">
        <v>0</v>
      </c>
      <c r="AY97" s="35">
        <v>0</v>
      </c>
      <c r="AZ97" s="35">
        <v>0</v>
      </c>
      <c r="BA97" s="35">
        <v>0</v>
      </c>
      <c r="BB97" s="35">
        <v>0</v>
      </c>
      <c r="BC97" s="35">
        <v>0</v>
      </c>
      <c r="BD97" s="35">
        <v>15.38</v>
      </c>
      <c r="BE97" s="35">
        <v>0</v>
      </c>
      <c r="BF97" s="35">
        <v>0</v>
      </c>
      <c r="BG97" s="35">
        <v>0</v>
      </c>
      <c r="BH97" s="35">
        <v>6.96</v>
      </c>
      <c r="BI97" s="35">
        <v>0</v>
      </c>
      <c r="BJ97" s="35">
        <v>0</v>
      </c>
      <c r="BK97" s="35">
        <v>0</v>
      </c>
      <c r="BL97" s="35">
        <v>0</v>
      </c>
      <c r="BM97" s="35">
        <v>0</v>
      </c>
      <c r="BN97" s="35">
        <v>0</v>
      </c>
      <c r="BO97" s="35">
        <v>0</v>
      </c>
      <c r="BP97" s="35">
        <v>0</v>
      </c>
      <c r="BQ97" s="36">
        <f t="shared" si="4"/>
        <v>6539.72</v>
      </c>
      <c r="BS97" s="60"/>
      <c r="BY97" s="35">
        <v>0</v>
      </c>
      <c r="BZ97" s="35">
        <v>0</v>
      </c>
      <c r="CA97" s="35">
        <v>0</v>
      </c>
      <c r="CB97" s="35">
        <v>0</v>
      </c>
      <c r="CC97" s="35">
        <v>0</v>
      </c>
      <c r="CD97" s="35">
        <v>0</v>
      </c>
      <c r="CE97" s="35">
        <v>719.44</v>
      </c>
      <c r="CF97" s="35">
        <v>0</v>
      </c>
      <c r="CG97" s="35">
        <v>0</v>
      </c>
      <c r="CH97" s="35">
        <v>0</v>
      </c>
      <c r="CI97" s="35">
        <v>0</v>
      </c>
    </row>
    <row r="98" spans="1:87" s="37" customFormat="1" ht="22.5" x14ac:dyDescent="0.25">
      <c r="A98" s="32" t="s">
        <v>172</v>
      </c>
      <c r="B98" s="33" t="s">
        <v>114</v>
      </c>
      <c r="C98" s="34"/>
      <c r="D98" s="35">
        <v>0</v>
      </c>
      <c r="E98" s="35"/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7880.97</v>
      </c>
      <c r="P98" s="35">
        <v>0</v>
      </c>
      <c r="Q98" s="35">
        <v>7786.96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8048.64</v>
      </c>
      <c r="AA98" s="35">
        <v>8048.64</v>
      </c>
      <c r="AB98" s="35">
        <v>0</v>
      </c>
      <c r="AC98" s="35">
        <v>0</v>
      </c>
      <c r="AD98" s="35">
        <v>0</v>
      </c>
      <c r="AE98" s="35">
        <v>133.19999999999999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>
        <v>0</v>
      </c>
      <c r="AP98" s="35">
        <v>0</v>
      </c>
      <c r="AQ98" s="35">
        <v>0</v>
      </c>
      <c r="AR98" s="35">
        <v>0</v>
      </c>
      <c r="AS98" s="35">
        <v>0</v>
      </c>
      <c r="AT98" s="35">
        <v>0</v>
      </c>
      <c r="AU98" s="35">
        <v>0</v>
      </c>
      <c r="AV98" s="35">
        <v>0</v>
      </c>
      <c r="AW98" s="35">
        <v>0</v>
      </c>
      <c r="AX98" s="35">
        <v>0</v>
      </c>
      <c r="AY98" s="35">
        <v>0</v>
      </c>
      <c r="AZ98" s="35">
        <v>0</v>
      </c>
      <c r="BA98" s="35">
        <v>0</v>
      </c>
      <c r="BB98" s="35">
        <v>0</v>
      </c>
      <c r="BC98" s="35">
        <v>0</v>
      </c>
      <c r="BD98" s="35">
        <v>0</v>
      </c>
      <c r="BE98" s="35">
        <v>0</v>
      </c>
      <c r="BF98" s="35">
        <v>0</v>
      </c>
      <c r="BG98" s="35">
        <v>0</v>
      </c>
      <c r="BH98" s="35">
        <v>40</v>
      </c>
      <c r="BI98" s="35">
        <v>0</v>
      </c>
      <c r="BJ98" s="35">
        <v>256.14999999999998</v>
      </c>
      <c r="BK98" s="35">
        <v>0</v>
      </c>
      <c r="BL98" s="35">
        <v>0</v>
      </c>
      <c r="BM98" s="35">
        <v>0</v>
      </c>
      <c r="BN98" s="35">
        <v>0</v>
      </c>
      <c r="BO98" s="35">
        <v>0</v>
      </c>
      <c r="BP98" s="35">
        <v>0</v>
      </c>
      <c r="BQ98" s="36">
        <f t="shared" si="4"/>
        <v>32194.560000000001</v>
      </c>
      <c r="BS98" s="60"/>
      <c r="BY98" s="35">
        <v>0</v>
      </c>
      <c r="BZ98" s="35">
        <v>0</v>
      </c>
      <c r="CA98" s="35">
        <v>0</v>
      </c>
      <c r="CB98" s="35">
        <v>0</v>
      </c>
      <c r="CC98" s="35">
        <v>0</v>
      </c>
      <c r="CD98" s="35">
        <v>0</v>
      </c>
      <c r="CE98" s="35">
        <v>2930.12</v>
      </c>
      <c r="CF98" s="35">
        <v>0</v>
      </c>
      <c r="CG98" s="35">
        <v>0</v>
      </c>
      <c r="CH98" s="35">
        <v>0</v>
      </c>
      <c r="CI98" s="35">
        <v>0</v>
      </c>
    </row>
    <row r="99" spans="1:87" s="37" customFormat="1" x14ac:dyDescent="0.25">
      <c r="A99" s="32" t="s">
        <v>173</v>
      </c>
      <c r="B99" s="33" t="s">
        <v>161</v>
      </c>
      <c r="C99" s="34"/>
      <c r="D99" s="35">
        <v>0</v>
      </c>
      <c r="E99" s="35"/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56808.26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53898.94</v>
      </c>
      <c r="AA99" s="35">
        <v>53898.94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32620.61</v>
      </c>
      <c r="AL99" s="35">
        <v>0</v>
      </c>
      <c r="AM99" s="35">
        <v>0</v>
      </c>
      <c r="AN99" s="35">
        <v>0</v>
      </c>
      <c r="AO99" s="35">
        <v>0</v>
      </c>
      <c r="AP99" s="35">
        <v>0</v>
      </c>
      <c r="AQ99" s="35">
        <v>0</v>
      </c>
      <c r="AR99" s="35">
        <v>0</v>
      </c>
      <c r="AS99" s="35">
        <v>0</v>
      </c>
      <c r="AT99" s="35">
        <v>0</v>
      </c>
      <c r="AU99" s="35">
        <v>0</v>
      </c>
      <c r="AV99" s="35">
        <v>0</v>
      </c>
      <c r="AW99" s="35">
        <v>0</v>
      </c>
      <c r="AX99" s="35">
        <v>0</v>
      </c>
      <c r="AY99" s="35">
        <v>0</v>
      </c>
      <c r="AZ99" s="35">
        <v>0</v>
      </c>
      <c r="BA99" s="35">
        <v>0</v>
      </c>
      <c r="BB99" s="35">
        <v>0</v>
      </c>
      <c r="BC99" s="35">
        <v>0</v>
      </c>
      <c r="BD99" s="35">
        <v>0</v>
      </c>
      <c r="BE99" s="35">
        <v>0</v>
      </c>
      <c r="BF99" s="35">
        <v>0</v>
      </c>
      <c r="BG99" s="35">
        <v>0</v>
      </c>
      <c r="BH99" s="35">
        <v>0</v>
      </c>
      <c r="BI99" s="35">
        <v>0</v>
      </c>
      <c r="BJ99" s="35">
        <v>0</v>
      </c>
      <c r="BK99" s="35">
        <v>9969</v>
      </c>
      <c r="BL99" s="35">
        <v>0</v>
      </c>
      <c r="BM99" s="35">
        <v>0</v>
      </c>
      <c r="BN99" s="35">
        <v>0</v>
      </c>
      <c r="BO99" s="35">
        <v>0</v>
      </c>
      <c r="BP99" s="35">
        <v>8400</v>
      </c>
      <c r="BQ99" s="36">
        <f t="shared" si="4"/>
        <v>215595.75</v>
      </c>
      <c r="BS99" s="60"/>
      <c r="BY99" s="35">
        <v>0</v>
      </c>
      <c r="BZ99" s="35">
        <v>0</v>
      </c>
      <c r="CA99" s="35">
        <v>0</v>
      </c>
      <c r="CB99" s="35">
        <v>0</v>
      </c>
      <c r="CC99" s="35">
        <v>0</v>
      </c>
      <c r="CD99" s="35">
        <v>0</v>
      </c>
      <c r="CE99" s="35">
        <v>24600.75</v>
      </c>
      <c r="CF99" s="35">
        <v>0</v>
      </c>
      <c r="CG99" s="35">
        <v>0</v>
      </c>
      <c r="CH99" s="35">
        <v>0</v>
      </c>
      <c r="CI99" s="35">
        <v>2350</v>
      </c>
    </row>
    <row r="100" spans="1:87" s="37" customFormat="1" x14ac:dyDescent="0.25">
      <c r="A100" s="32" t="s">
        <v>174</v>
      </c>
      <c r="B100" s="33" t="s">
        <v>108</v>
      </c>
      <c r="C100" s="34"/>
      <c r="D100" s="35">
        <v>46927.73</v>
      </c>
      <c r="E100" s="35"/>
      <c r="F100" s="35">
        <v>34901.68</v>
      </c>
      <c r="G100" s="35">
        <v>0</v>
      </c>
      <c r="H100" s="35">
        <v>2833.16</v>
      </c>
      <c r="I100" s="35">
        <v>0</v>
      </c>
      <c r="J100" s="35">
        <v>0</v>
      </c>
      <c r="K100" s="35">
        <v>6676.24</v>
      </c>
      <c r="L100" s="35">
        <v>0</v>
      </c>
      <c r="M100" s="35">
        <v>0</v>
      </c>
      <c r="N100" s="35">
        <v>0</v>
      </c>
      <c r="O100" s="35">
        <v>0</v>
      </c>
      <c r="P100" s="35">
        <v>7201.75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7400</v>
      </c>
      <c r="Z100" s="35">
        <v>95688.27</v>
      </c>
      <c r="AA100" s="35">
        <v>95688.27</v>
      </c>
      <c r="AB100" s="35">
        <v>0</v>
      </c>
      <c r="AC100" s="35">
        <v>9139.25</v>
      </c>
      <c r="AD100" s="35">
        <v>0</v>
      </c>
      <c r="AE100" s="35">
        <v>0</v>
      </c>
      <c r="AF100" s="35">
        <v>0</v>
      </c>
      <c r="AG100" s="35">
        <v>0</v>
      </c>
      <c r="AH100" s="35">
        <v>731.14</v>
      </c>
      <c r="AI100" s="35">
        <v>14304.82</v>
      </c>
      <c r="AJ100" s="35">
        <v>0</v>
      </c>
      <c r="AK100" s="35">
        <v>0</v>
      </c>
      <c r="AL100" s="35">
        <v>0</v>
      </c>
      <c r="AM100" s="35">
        <v>2833.16</v>
      </c>
      <c r="AN100" s="35">
        <v>0</v>
      </c>
      <c r="AO100" s="35">
        <v>0</v>
      </c>
      <c r="AP100" s="35">
        <v>0</v>
      </c>
      <c r="AQ100" s="35">
        <v>25260.41</v>
      </c>
      <c r="AR100" s="35">
        <v>0</v>
      </c>
      <c r="AS100" s="35">
        <v>9139.25</v>
      </c>
      <c r="AT100" s="35">
        <v>0</v>
      </c>
      <c r="AU100" s="35">
        <v>0</v>
      </c>
      <c r="AV100" s="35">
        <v>2741.77</v>
      </c>
      <c r="AW100" s="35">
        <v>0</v>
      </c>
      <c r="AX100" s="35">
        <v>0</v>
      </c>
      <c r="AY100" s="35">
        <v>0</v>
      </c>
      <c r="AZ100" s="35">
        <v>0</v>
      </c>
      <c r="BA100" s="35">
        <v>1240</v>
      </c>
      <c r="BB100" s="35">
        <v>0</v>
      </c>
      <c r="BC100" s="35">
        <v>0</v>
      </c>
      <c r="BD100" s="35">
        <v>0</v>
      </c>
      <c r="BE100" s="35">
        <v>148.15</v>
      </c>
      <c r="BF100" s="35">
        <v>979.17</v>
      </c>
      <c r="BG100" s="35">
        <v>0</v>
      </c>
      <c r="BH100" s="35">
        <v>0</v>
      </c>
      <c r="BI100" s="35">
        <v>0</v>
      </c>
      <c r="BJ100" s="35">
        <v>0</v>
      </c>
      <c r="BK100" s="35">
        <v>33223.629999999997</v>
      </c>
      <c r="BL100" s="35">
        <v>0</v>
      </c>
      <c r="BM100" s="35">
        <v>19912.09</v>
      </c>
      <c r="BN100" s="35">
        <v>0</v>
      </c>
      <c r="BO100" s="35">
        <v>2424</v>
      </c>
      <c r="BP100" s="35">
        <v>0</v>
      </c>
      <c r="BQ100" s="36">
        <f t="shared" si="4"/>
        <v>419393.94000000006</v>
      </c>
      <c r="BS100" s="60"/>
      <c r="BY100" s="35">
        <v>0</v>
      </c>
      <c r="BZ100" s="35">
        <v>0</v>
      </c>
      <c r="CA100" s="35">
        <v>0</v>
      </c>
      <c r="CB100" s="35">
        <v>87904.08</v>
      </c>
      <c r="CC100" s="35">
        <v>0</v>
      </c>
      <c r="CD100" s="35">
        <v>0</v>
      </c>
      <c r="CE100" s="35">
        <v>0</v>
      </c>
      <c r="CF100" s="35">
        <v>0</v>
      </c>
      <c r="CG100" s="35">
        <v>0</v>
      </c>
      <c r="CH100" s="35">
        <v>0</v>
      </c>
      <c r="CI100" s="35">
        <v>2350</v>
      </c>
    </row>
    <row r="101" spans="1:87" s="37" customFormat="1" x14ac:dyDescent="0.25">
      <c r="A101" s="32" t="s">
        <v>175</v>
      </c>
      <c r="B101" s="33" t="s">
        <v>176</v>
      </c>
      <c r="C101" s="34"/>
      <c r="D101" s="35">
        <v>0</v>
      </c>
      <c r="E101" s="35"/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17769.599999999999</v>
      </c>
      <c r="P101" s="35">
        <v>0</v>
      </c>
      <c r="Q101" s="35">
        <v>58415.15</v>
      </c>
      <c r="R101" s="35">
        <v>0</v>
      </c>
      <c r="S101" s="35">
        <v>0</v>
      </c>
      <c r="T101" s="35">
        <v>0</v>
      </c>
      <c r="U101" s="35">
        <v>4573.0600000000004</v>
      </c>
      <c r="V101" s="35">
        <v>0</v>
      </c>
      <c r="W101" s="35">
        <v>0</v>
      </c>
      <c r="X101" s="35">
        <v>0</v>
      </c>
      <c r="Y101" s="35">
        <v>0</v>
      </c>
      <c r="Z101" s="35">
        <v>69175.820000000007</v>
      </c>
      <c r="AA101" s="35">
        <v>69175.820000000007</v>
      </c>
      <c r="AB101" s="35">
        <v>0</v>
      </c>
      <c r="AC101" s="35">
        <v>0</v>
      </c>
      <c r="AD101" s="35">
        <v>0</v>
      </c>
      <c r="AE101" s="35">
        <v>17325.36</v>
      </c>
      <c r="AF101" s="35">
        <v>0</v>
      </c>
      <c r="AG101" s="35">
        <v>2000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>
        <v>0</v>
      </c>
      <c r="AP101" s="35">
        <v>0</v>
      </c>
      <c r="AQ101" s="35">
        <v>2000</v>
      </c>
      <c r="AR101" s="35">
        <v>0</v>
      </c>
      <c r="AS101" s="35">
        <v>0</v>
      </c>
      <c r="AT101" s="35">
        <v>0</v>
      </c>
      <c r="AU101" s="35">
        <v>0</v>
      </c>
      <c r="AV101" s="35">
        <v>0</v>
      </c>
      <c r="AW101" s="35">
        <v>0</v>
      </c>
      <c r="AX101" s="35">
        <v>0</v>
      </c>
      <c r="AY101" s="35">
        <v>0</v>
      </c>
      <c r="AZ101" s="35">
        <v>0</v>
      </c>
      <c r="BA101" s="35">
        <v>0</v>
      </c>
      <c r="BB101" s="35">
        <v>0</v>
      </c>
      <c r="BC101" s="35">
        <v>0</v>
      </c>
      <c r="BD101" s="35">
        <v>0</v>
      </c>
      <c r="BE101" s="35">
        <v>0</v>
      </c>
      <c r="BF101" s="35">
        <v>0</v>
      </c>
      <c r="BG101" s="35">
        <v>8051.94</v>
      </c>
      <c r="BH101" s="35">
        <v>6560.96</v>
      </c>
      <c r="BI101" s="35">
        <v>0</v>
      </c>
      <c r="BJ101" s="35">
        <v>11637.16</v>
      </c>
      <c r="BK101" s="35">
        <v>10018.4</v>
      </c>
      <c r="BL101" s="35">
        <v>0</v>
      </c>
      <c r="BM101" s="35">
        <v>0</v>
      </c>
      <c r="BN101" s="35">
        <v>0</v>
      </c>
      <c r="BO101" s="35">
        <v>0</v>
      </c>
      <c r="BP101" s="35">
        <v>0</v>
      </c>
      <c r="BQ101" s="36">
        <f t="shared" si="4"/>
        <v>276703.27</v>
      </c>
      <c r="BS101" s="60"/>
      <c r="BY101" s="35">
        <v>0</v>
      </c>
      <c r="BZ101" s="35">
        <v>0</v>
      </c>
      <c r="CA101" s="35">
        <v>0</v>
      </c>
      <c r="CB101" s="35">
        <v>45944.88</v>
      </c>
      <c r="CC101" s="35">
        <v>0</v>
      </c>
      <c r="CD101" s="35">
        <v>0</v>
      </c>
      <c r="CE101" s="35">
        <v>0</v>
      </c>
      <c r="CF101" s="35">
        <v>0</v>
      </c>
      <c r="CG101" s="35">
        <v>0</v>
      </c>
      <c r="CH101" s="35">
        <v>0</v>
      </c>
      <c r="CI101" s="35">
        <v>2350</v>
      </c>
    </row>
    <row r="102" spans="1:87" s="37" customFormat="1" x14ac:dyDescent="0.25">
      <c r="A102" s="32" t="s">
        <v>177</v>
      </c>
      <c r="B102" s="33" t="s">
        <v>108</v>
      </c>
      <c r="C102" s="34"/>
      <c r="D102" s="35">
        <v>0</v>
      </c>
      <c r="E102" s="35"/>
      <c r="F102" s="35">
        <v>104575.43</v>
      </c>
      <c r="G102" s="35">
        <v>0</v>
      </c>
      <c r="H102" s="35">
        <v>0</v>
      </c>
      <c r="I102" s="35">
        <v>0</v>
      </c>
      <c r="J102" s="35">
        <v>0</v>
      </c>
      <c r="K102" s="35">
        <v>3228.67</v>
      </c>
      <c r="L102" s="35">
        <v>0</v>
      </c>
      <c r="M102" s="35">
        <v>0</v>
      </c>
      <c r="N102" s="35">
        <v>0</v>
      </c>
      <c r="O102" s="35">
        <v>0</v>
      </c>
      <c r="P102" s="35">
        <v>19315.14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1800</v>
      </c>
      <c r="Z102" s="35">
        <v>110074.54</v>
      </c>
      <c r="AA102" s="35">
        <v>110074.54</v>
      </c>
      <c r="AB102" s="35">
        <v>0</v>
      </c>
      <c r="AC102" s="35">
        <v>672.31</v>
      </c>
      <c r="AD102" s="35">
        <v>0</v>
      </c>
      <c r="AE102" s="35">
        <v>0</v>
      </c>
      <c r="AF102" s="35">
        <v>1480.4</v>
      </c>
      <c r="AG102" s="35">
        <v>0</v>
      </c>
      <c r="AH102" s="35">
        <v>0</v>
      </c>
      <c r="AI102" s="35">
        <v>3482.42</v>
      </c>
      <c r="AJ102" s="35">
        <v>0</v>
      </c>
      <c r="AK102" s="35">
        <v>0</v>
      </c>
      <c r="AL102" s="35">
        <v>6147.63</v>
      </c>
      <c r="AM102" s="35">
        <v>2098.44</v>
      </c>
      <c r="AN102" s="35">
        <v>1716.88</v>
      </c>
      <c r="AO102" s="35">
        <v>0</v>
      </c>
      <c r="AP102" s="35">
        <v>3996.52</v>
      </c>
      <c r="AQ102" s="35">
        <v>15162.93</v>
      </c>
      <c r="AR102" s="35">
        <v>0</v>
      </c>
      <c r="AS102" s="35">
        <v>0</v>
      </c>
      <c r="AT102" s="35">
        <v>0</v>
      </c>
      <c r="AU102" s="35">
        <v>0</v>
      </c>
      <c r="AV102" s="35">
        <v>2861.5</v>
      </c>
      <c r="AW102" s="35">
        <v>0</v>
      </c>
      <c r="AX102" s="35">
        <v>0</v>
      </c>
      <c r="AY102" s="35">
        <v>0</v>
      </c>
      <c r="AZ102" s="35">
        <v>0</v>
      </c>
      <c r="BA102" s="35">
        <v>1240</v>
      </c>
      <c r="BB102" s="35">
        <v>3338.43</v>
      </c>
      <c r="BC102" s="35">
        <v>0</v>
      </c>
      <c r="BD102" s="35">
        <v>0</v>
      </c>
      <c r="BE102" s="35">
        <v>0</v>
      </c>
      <c r="BF102" s="35">
        <v>0</v>
      </c>
      <c r="BG102" s="35">
        <v>0</v>
      </c>
      <c r="BH102" s="35">
        <v>0</v>
      </c>
      <c r="BI102" s="35">
        <v>0</v>
      </c>
      <c r="BJ102" s="35">
        <v>0</v>
      </c>
      <c r="BK102" s="35">
        <v>52514.77</v>
      </c>
      <c r="BL102" s="35">
        <v>0</v>
      </c>
      <c r="BM102" s="35">
        <v>19912.09</v>
      </c>
      <c r="BN102" s="35">
        <v>0</v>
      </c>
      <c r="BO102" s="35">
        <v>1544</v>
      </c>
      <c r="BP102" s="35">
        <v>0</v>
      </c>
      <c r="BQ102" s="36">
        <f t="shared" si="4"/>
        <v>465236.64</v>
      </c>
      <c r="BS102" s="60"/>
      <c r="BY102" s="35">
        <v>0</v>
      </c>
      <c r="BZ102" s="35">
        <v>0</v>
      </c>
      <c r="CA102" s="35">
        <v>0</v>
      </c>
      <c r="CB102" s="35">
        <v>103909.22</v>
      </c>
      <c r="CC102" s="35">
        <v>0</v>
      </c>
      <c r="CD102" s="35">
        <v>0</v>
      </c>
      <c r="CE102" s="35">
        <v>0</v>
      </c>
      <c r="CF102" s="35">
        <v>0</v>
      </c>
      <c r="CG102" s="35">
        <v>0</v>
      </c>
      <c r="CH102" s="35">
        <v>0</v>
      </c>
      <c r="CI102" s="35">
        <v>2350</v>
      </c>
    </row>
    <row r="103" spans="1:87" s="37" customFormat="1" x14ac:dyDescent="0.25">
      <c r="A103" s="32" t="s">
        <v>177</v>
      </c>
      <c r="B103" s="33" t="s">
        <v>108</v>
      </c>
      <c r="C103" s="34"/>
      <c r="D103" s="35">
        <v>0</v>
      </c>
      <c r="E103" s="35"/>
      <c r="F103" s="35">
        <v>6331.02</v>
      </c>
      <c r="G103" s="35">
        <v>0</v>
      </c>
      <c r="H103" s="35">
        <v>0</v>
      </c>
      <c r="I103" s="35">
        <v>0</v>
      </c>
      <c r="J103" s="35">
        <v>0</v>
      </c>
      <c r="K103" s="35">
        <v>316.56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4855.92</v>
      </c>
      <c r="AA103" s="35">
        <v>4855.92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660</v>
      </c>
      <c r="AN103" s="35">
        <v>0</v>
      </c>
      <c r="AO103" s="35">
        <v>0</v>
      </c>
      <c r="AP103" s="35">
        <v>0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0</v>
      </c>
      <c r="BA103" s="35">
        <v>0</v>
      </c>
      <c r="BB103" s="35">
        <v>0</v>
      </c>
      <c r="BC103" s="35">
        <v>0</v>
      </c>
      <c r="BD103" s="35">
        <v>0</v>
      </c>
      <c r="BE103" s="35">
        <v>0</v>
      </c>
      <c r="BF103" s="35">
        <v>0</v>
      </c>
      <c r="BG103" s="35">
        <v>0</v>
      </c>
      <c r="BH103" s="35">
        <v>0</v>
      </c>
      <c r="BI103" s="35">
        <v>2404.23</v>
      </c>
      <c r="BJ103" s="35">
        <v>0</v>
      </c>
      <c r="BK103" s="35">
        <v>0</v>
      </c>
      <c r="BL103" s="35">
        <v>0</v>
      </c>
      <c r="BM103" s="35">
        <v>0</v>
      </c>
      <c r="BN103" s="35">
        <v>0</v>
      </c>
      <c r="BO103" s="35">
        <v>0</v>
      </c>
      <c r="BP103" s="35">
        <v>0</v>
      </c>
      <c r="BQ103" s="36">
        <f t="shared" si="4"/>
        <v>19423.649999999998</v>
      </c>
      <c r="BS103" s="60"/>
      <c r="BY103" s="35">
        <v>0</v>
      </c>
      <c r="BZ103" s="35">
        <v>0</v>
      </c>
      <c r="CA103" s="35">
        <v>0</v>
      </c>
      <c r="CB103" s="35">
        <v>0</v>
      </c>
      <c r="CC103" s="35">
        <v>0</v>
      </c>
      <c r="CD103" s="35">
        <v>0</v>
      </c>
      <c r="CE103" s="35">
        <v>0</v>
      </c>
      <c r="CF103" s="35">
        <v>0</v>
      </c>
      <c r="CG103" s="35">
        <v>0</v>
      </c>
      <c r="CH103" s="35">
        <v>0</v>
      </c>
      <c r="CI103" s="35">
        <v>0</v>
      </c>
    </row>
    <row r="104" spans="1:87" s="37" customFormat="1" x14ac:dyDescent="0.25">
      <c r="A104" s="32" t="s">
        <v>178</v>
      </c>
      <c r="B104" s="33" t="s">
        <v>108</v>
      </c>
      <c r="C104" s="34"/>
      <c r="D104" s="35">
        <v>0</v>
      </c>
      <c r="E104" s="35"/>
      <c r="F104" s="35">
        <v>65885.59</v>
      </c>
      <c r="G104" s="35">
        <v>0</v>
      </c>
      <c r="H104" s="35">
        <v>1565.44</v>
      </c>
      <c r="I104" s="35">
        <v>0</v>
      </c>
      <c r="J104" s="35">
        <v>0</v>
      </c>
      <c r="K104" s="35">
        <v>1107.93</v>
      </c>
      <c r="L104" s="35">
        <v>0</v>
      </c>
      <c r="M104" s="35">
        <v>0</v>
      </c>
      <c r="N104" s="35">
        <v>0</v>
      </c>
      <c r="O104" s="35">
        <v>0</v>
      </c>
      <c r="P104" s="35">
        <v>12217.23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400</v>
      </c>
      <c r="Z104" s="35">
        <v>62579.48</v>
      </c>
      <c r="AA104" s="35">
        <v>62579.48</v>
      </c>
      <c r="AB104" s="35">
        <v>0</v>
      </c>
      <c r="AC104" s="35">
        <v>7803.82</v>
      </c>
      <c r="AD104" s="35">
        <v>3702.1</v>
      </c>
      <c r="AE104" s="35">
        <v>365.25</v>
      </c>
      <c r="AF104" s="35">
        <v>1187.01</v>
      </c>
      <c r="AG104" s="35">
        <v>0</v>
      </c>
      <c r="AH104" s="35">
        <v>0</v>
      </c>
      <c r="AI104" s="35">
        <v>19125.439999999999</v>
      </c>
      <c r="AJ104" s="35">
        <v>0</v>
      </c>
      <c r="AK104" s="35">
        <v>0</v>
      </c>
      <c r="AL104" s="35">
        <v>2977.7</v>
      </c>
      <c r="AM104" s="35">
        <v>2805.44</v>
      </c>
      <c r="AN104" s="35">
        <v>2805.44</v>
      </c>
      <c r="AO104" s="35">
        <v>0</v>
      </c>
      <c r="AP104" s="35">
        <v>0</v>
      </c>
      <c r="AQ104" s="35">
        <v>4393.92</v>
      </c>
      <c r="AR104" s="35">
        <v>0</v>
      </c>
      <c r="AS104" s="35">
        <v>7239.84</v>
      </c>
      <c r="AT104" s="35">
        <v>0</v>
      </c>
      <c r="AU104" s="35">
        <v>0</v>
      </c>
      <c r="AV104" s="35">
        <v>2714.94</v>
      </c>
      <c r="AW104" s="35">
        <v>0</v>
      </c>
      <c r="AX104" s="35">
        <v>1110.96</v>
      </c>
      <c r="AY104" s="35">
        <v>0</v>
      </c>
      <c r="AZ104" s="35">
        <v>0</v>
      </c>
      <c r="BA104" s="35">
        <v>1565.44</v>
      </c>
      <c r="BB104" s="35">
        <v>3167.43</v>
      </c>
      <c r="BC104" s="35">
        <v>0</v>
      </c>
      <c r="BD104" s="35">
        <v>0</v>
      </c>
      <c r="BE104" s="35">
        <v>0</v>
      </c>
      <c r="BF104" s="35">
        <v>0</v>
      </c>
      <c r="BG104" s="35">
        <v>0</v>
      </c>
      <c r="BH104" s="35">
        <v>0</v>
      </c>
      <c r="BI104" s="35">
        <v>0</v>
      </c>
      <c r="BJ104" s="35">
        <v>0</v>
      </c>
      <c r="BK104" s="35">
        <v>2143.46</v>
      </c>
      <c r="BL104" s="35">
        <v>0</v>
      </c>
      <c r="BM104" s="35">
        <v>19912.09</v>
      </c>
      <c r="BN104" s="35">
        <v>0</v>
      </c>
      <c r="BO104" s="35">
        <v>1544</v>
      </c>
      <c r="BP104" s="35">
        <v>0</v>
      </c>
      <c r="BQ104" s="36">
        <f t="shared" si="4"/>
        <v>290899.43000000011</v>
      </c>
      <c r="BS104" s="60"/>
      <c r="BY104" s="35">
        <v>0</v>
      </c>
      <c r="BZ104" s="35">
        <v>0</v>
      </c>
      <c r="CA104" s="35">
        <v>0</v>
      </c>
      <c r="CB104" s="35">
        <v>75080.88</v>
      </c>
      <c r="CC104" s="35">
        <v>0</v>
      </c>
      <c r="CD104" s="35">
        <v>0</v>
      </c>
      <c r="CE104" s="35">
        <v>0</v>
      </c>
      <c r="CF104" s="35">
        <v>0</v>
      </c>
      <c r="CG104" s="35">
        <v>0</v>
      </c>
      <c r="CH104" s="35">
        <v>0</v>
      </c>
      <c r="CI104" s="35">
        <v>2350</v>
      </c>
    </row>
    <row r="105" spans="1:87" s="37" customFormat="1" x14ac:dyDescent="0.25">
      <c r="A105" s="32" t="s">
        <v>178</v>
      </c>
      <c r="B105" s="33" t="s">
        <v>108</v>
      </c>
      <c r="C105" s="34"/>
      <c r="D105" s="35">
        <v>0</v>
      </c>
      <c r="E105" s="35"/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200.42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8541.23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5462.7</v>
      </c>
      <c r="AA105" s="35">
        <v>5462.7</v>
      </c>
      <c r="AB105" s="35">
        <v>0</v>
      </c>
      <c r="AC105" s="35">
        <v>0</v>
      </c>
      <c r="AD105" s="35">
        <v>597.89</v>
      </c>
      <c r="AE105" s="35">
        <v>0</v>
      </c>
      <c r="AF105" s="35">
        <v>226.63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1359.23</v>
      </c>
      <c r="AN105" s="35">
        <v>0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O105" s="35">
        <v>0</v>
      </c>
      <c r="BP105" s="35">
        <v>0</v>
      </c>
      <c r="BQ105" s="36">
        <f t="shared" si="4"/>
        <v>21850.799999999999</v>
      </c>
      <c r="BS105" s="60"/>
      <c r="BY105" s="35">
        <v>0</v>
      </c>
      <c r="BZ105" s="35">
        <v>0</v>
      </c>
      <c r="CA105" s="35">
        <v>0</v>
      </c>
      <c r="CB105" s="35">
        <v>0</v>
      </c>
      <c r="CC105" s="35">
        <v>0</v>
      </c>
      <c r="CD105" s="35">
        <v>0</v>
      </c>
      <c r="CE105" s="35">
        <v>8531.0400000000009</v>
      </c>
      <c r="CF105" s="35">
        <v>0</v>
      </c>
      <c r="CG105" s="35">
        <v>0</v>
      </c>
      <c r="CH105" s="35">
        <v>0</v>
      </c>
      <c r="CI105" s="35">
        <v>0</v>
      </c>
    </row>
    <row r="106" spans="1:87" s="37" customFormat="1" x14ac:dyDescent="0.25">
      <c r="A106" s="32" t="s">
        <v>178</v>
      </c>
      <c r="B106" s="33" t="s">
        <v>108</v>
      </c>
      <c r="C106" s="34"/>
      <c r="D106" s="35">
        <v>0</v>
      </c>
      <c r="E106" s="35"/>
      <c r="F106" s="35">
        <v>5844</v>
      </c>
      <c r="G106" s="35">
        <v>0</v>
      </c>
      <c r="H106" s="35">
        <v>0</v>
      </c>
      <c r="I106" s="35">
        <v>0</v>
      </c>
      <c r="J106" s="35">
        <v>0</v>
      </c>
      <c r="K106" s="35">
        <v>292.2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4521.03</v>
      </c>
      <c r="AA106" s="35">
        <v>4521.03</v>
      </c>
      <c r="AB106" s="35">
        <v>0</v>
      </c>
      <c r="AC106" s="35">
        <v>0</v>
      </c>
      <c r="AD106" s="35">
        <v>409.08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930</v>
      </c>
      <c r="AN106" s="35">
        <v>0</v>
      </c>
      <c r="AO106" s="35">
        <v>0</v>
      </c>
      <c r="AP106" s="35">
        <v>0</v>
      </c>
      <c r="AQ106" s="35">
        <v>0</v>
      </c>
      <c r="AR106" s="35">
        <v>0</v>
      </c>
      <c r="AS106" s="35">
        <v>0</v>
      </c>
      <c r="AT106" s="35">
        <v>0</v>
      </c>
      <c r="AU106" s="35">
        <v>0</v>
      </c>
      <c r="AV106" s="35">
        <v>0</v>
      </c>
      <c r="AW106" s="35">
        <v>0</v>
      </c>
      <c r="AX106" s="35">
        <v>0</v>
      </c>
      <c r="AY106" s="35">
        <v>0</v>
      </c>
      <c r="AZ106" s="35">
        <v>0</v>
      </c>
      <c r="BA106" s="35">
        <v>0</v>
      </c>
      <c r="BB106" s="35">
        <v>0</v>
      </c>
      <c r="BC106" s="35">
        <v>0</v>
      </c>
      <c r="BD106" s="35">
        <v>0</v>
      </c>
      <c r="BE106" s="35">
        <v>0</v>
      </c>
      <c r="BF106" s="35">
        <v>0</v>
      </c>
      <c r="BG106" s="35">
        <v>0</v>
      </c>
      <c r="BH106" s="35">
        <v>0</v>
      </c>
      <c r="BI106" s="35">
        <v>1566.75</v>
      </c>
      <c r="BJ106" s="35">
        <v>0</v>
      </c>
      <c r="BK106" s="35">
        <v>0</v>
      </c>
      <c r="BL106" s="35">
        <v>0</v>
      </c>
      <c r="BM106" s="35">
        <v>0</v>
      </c>
      <c r="BN106" s="35">
        <v>0</v>
      </c>
      <c r="BO106" s="35">
        <v>0</v>
      </c>
      <c r="BP106" s="35">
        <v>0</v>
      </c>
      <c r="BQ106" s="36">
        <f t="shared" si="4"/>
        <v>18084.089999999997</v>
      </c>
      <c r="BS106" s="60"/>
      <c r="BY106" s="35">
        <v>0</v>
      </c>
      <c r="BZ106" s="35">
        <v>0</v>
      </c>
      <c r="CA106" s="35">
        <v>0</v>
      </c>
      <c r="CB106" s="35">
        <v>0</v>
      </c>
      <c r="CC106" s="35">
        <v>0</v>
      </c>
      <c r="CD106" s="35">
        <v>0</v>
      </c>
      <c r="CE106" s="35">
        <v>0</v>
      </c>
      <c r="CF106" s="35">
        <v>0</v>
      </c>
      <c r="CG106" s="35">
        <v>0</v>
      </c>
      <c r="CH106" s="35">
        <v>0</v>
      </c>
      <c r="CI106" s="35">
        <v>0</v>
      </c>
    </row>
    <row r="107" spans="1:87" s="37" customFormat="1" x14ac:dyDescent="0.25">
      <c r="A107" s="32" t="s">
        <v>179</v>
      </c>
      <c r="B107" s="33" t="s">
        <v>180</v>
      </c>
      <c r="C107" s="34"/>
      <c r="D107" s="35">
        <v>0</v>
      </c>
      <c r="E107" s="35"/>
      <c r="F107" s="35">
        <v>0</v>
      </c>
      <c r="G107" s="35">
        <v>0</v>
      </c>
      <c r="H107" s="35">
        <v>2926.75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63331.24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87770.76</v>
      </c>
      <c r="AA107" s="35">
        <v>87770.76</v>
      </c>
      <c r="AB107" s="35">
        <v>0</v>
      </c>
      <c r="AC107" s="35">
        <v>8755.2199999999993</v>
      </c>
      <c r="AD107" s="35">
        <v>0</v>
      </c>
      <c r="AE107" s="35">
        <v>1019.62</v>
      </c>
      <c r="AF107" s="35">
        <v>0</v>
      </c>
      <c r="AG107" s="35">
        <v>0</v>
      </c>
      <c r="AH107" s="35">
        <v>1559.23</v>
      </c>
      <c r="AI107" s="35">
        <v>14966.11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15634.13</v>
      </c>
      <c r="AR107" s="35">
        <v>0</v>
      </c>
      <c r="AS107" s="35">
        <v>9818.5499999999993</v>
      </c>
      <c r="AT107" s="35">
        <v>0</v>
      </c>
      <c r="AU107" s="35">
        <v>0</v>
      </c>
      <c r="AV107" s="35">
        <v>0</v>
      </c>
      <c r="AW107" s="35">
        <v>0</v>
      </c>
      <c r="AX107" s="35">
        <v>0</v>
      </c>
      <c r="AY107" s="35">
        <v>18999.349999999999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0</v>
      </c>
      <c r="BK107" s="35">
        <v>53497.38</v>
      </c>
      <c r="BL107" s="35">
        <v>0</v>
      </c>
      <c r="BM107" s="35">
        <v>690</v>
      </c>
      <c r="BN107" s="35">
        <v>0</v>
      </c>
      <c r="BO107" s="35">
        <v>0</v>
      </c>
      <c r="BP107" s="35">
        <v>0</v>
      </c>
      <c r="BQ107" s="36">
        <f t="shared" si="4"/>
        <v>366739.1</v>
      </c>
      <c r="BS107" s="60"/>
      <c r="BY107" s="35">
        <v>0</v>
      </c>
      <c r="BZ107" s="35">
        <v>0</v>
      </c>
      <c r="CA107" s="35">
        <v>0</v>
      </c>
      <c r="CB107" s="35">
        <v>102030.25</v>
      </c>
      <c r="CC107" s="35">
        <v>0</v>
      </c>
      <c r="CD107" s="35">
        <v>0</v>
      </c>
      <c r="CE107" s="35">
        <v>0</v>
      </c>
      <c r="CF107" s="35">
        <v>0</v>
      </c>
      <c r="CG107" s="35">
        <v>0</v>
      </c>
      <c r="CH107" s="35">
        <v>0</v>
      </c>
      <c r="CI107" s="35">
        <v>2350</v>
      </c>
    </row>
    <row r="108" spans="1:87" s="37" customFormat="1" x14ac:dyDescent="0.25">
      <c r="A108" s="32" t="s">
        <v>179</v>
      </c>
      <c r="B108" s="33" t="s">
        <v>108</v>
      </c>
      <c r="C108" s="34"/>
      <c r="D108" s="35">
        <v>0</v>
      </c>
      <c r="E108" s="35"/>
      <c r="F108" s="35">
        <v>33584.239999999998</v>
      </c>
      <c r="G108" s="35">
        <v>2931.27</v>
      </c>
      <c r="H108" s="35">
        <v>0</v>
      </c>
      <c r="I108" s="35">
        <v>0</v>
      </c>
      <c r="J108" s="35">
        <v>0</v>
      </c>
      <c r="K108" s="35">
        <v>3955.93</v>
      </c>
      <c r="L108" s="35">
        <v>0</v>
      </c>
      <c r="M108" s="35">
        <v>0</v>
      </c>
      <c r="N108" s="35">
        <v>1178.23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24228.27</v>
      </c>
      <c r="AA108" s="35">
        <v>24228.27</v>
      </c>
      <c r="AB108" s="35">
        <v>0</v>
      </c>
      <c r="AC108" s="35">
        <v>760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4618.3500000000004</v>
      </c>
      <c r="AJ108" s="35">
        <v>0</v>
      </c>
      <c r="AK108" s="35">
        <v>0</v>
      </c>
      <c r="AL108" s="35">
        <v>805.16</v>
      </c>
      <c r="AM108" s="35">
        <v>1204.6400000000001</v>
      </c>
      <c r="AN108" s="35">
        <v>0</v>
      </c>
      <c r="AO108" s="35">
        <v>0</v>
      </c>
      <c r="AP108" s="35">
        <v>0</v>
      </c>
      <c r="AQ108" s="35">
        <v>0</v>
      </c>
      <c r="AR108" s="35">
        <v>0</v>
      </c>
      <c r="AS108" s="35">
        <v>0</v>
      </c>
      <c r="AT108" s="35">
        <v>0</v>
      </c>
      <c r="AU108" s="35">
        <v>0</v>
      </c>
      <c r="AV108" s="35">
        <v>2832.35</v>
      </c>
      <c r="AW108" s="35">
        <v>0</v>
      </c>
      <c r="AX108" s="35">
        <v>0</v>
      </c>
      <c r="AY108" s="35">
        <v>0</v>
      </c>
      <c r="AZ108" s="35">
        <v>0</v>
      </c>
      <c r="BA108" s="35">
        <v>1204.6400000000001</v>
      </c>
      <c r="BB108" s="35">
        <v>0</v>
      </c>
      <c r="BC108" s="35">
        <v>0</v>
      </c>
      <c r="BD108" s="35">
        <v>0</v>
      </c>
      <c r="BE108" s="35">
        <v>0</v>
      </c>
      <c r="BF108" s="35">
        <v>0</v>
      </c>
      <c r="BG108" s="35">
        <v>0</v>
      </c>
      <c r="BH108" s="35">
        <v>0</v>
      </c>
      <c r="BI108" s="35">
        <v>0</v>
      </c>
      <c r="BJ108" s="35">
        <v>0</v>
      </c>
      <c r="BK108" s="35">
        <v>0</v>
      </c>
      <c r="BL108" s="35">
        <v>0</v>
      </c>
      <c r="BM108" s="35">
        <v>0</v>
      </c>
      <c r="BN108" s="35">
        <v>0</v>
      </c>
      <c r="BO108" s="35">
        <v>0</v>
      </c>
      <c r="BP108" s="35">
        <v>0</v>
      </c>
      <c r="BQ108" s="36">
        <f t="shared" si="4"/>
        <v>101531.35000000002</v>
      </c>
      <c r="BS108" s="60"/>
      <c r="BY108" s="35">
        <v>0</v>
      </c>
      <c r="BZ108" s="35">
        <v>0</v>
      </c>
      <c r="CA108" s="35">
        <v>0</v>
      </c>
      <c r="CB108" s="35">
        <v>14741.08</v>
      </c>
      <c r="CC108" s="35">
        <v>0</v>
      </c>
      <c r="CD108" s="35">
        <v>0</v>
      </c>
      <c r="CE108" s="35">
        <v>0</v>
      </c>
      <c r="CF108" s="35">
        <v>0</v>
      </c>
      <c r="CG108" s="35">
        <v>0</v>
      </c>
      <c r="CH108" s="35">
        <v>0</v>
      </c>
      <c r="CI108" s="35">
        <v>0</v>
      </c>
    </row>
    <row r="109" spans="1:87" s="37" customFormat="1" x14ac:dyDescent="0.25">
      <c r="A109" s="32" t="s">
        <v>181</v>
      </c>
      <c r="B109" s="33" t="s">
        <v>127</v>
      </c>
      <c r="C109" s="34"/>
      <c r="D109" s="35">
        <v>0</v>
      </c>
      <c r="E109" s="35"/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27272.880000000001</v>
      </c>
      <c r="P109" s="35">
        <v>0</v>
      </c>
      <c r="Q109" s="35">
        <v>31657.61</v>
      </c>
      <c r="R109" s="35">
        <v>0</v>
      </c>
      <c r="S109" s="35">
        <v>0</v>
      </c>
      <c r="T109" s="35">
        <v>0</v>
      </c>
      <c r="U109" s="35">
        <v>5743.53</v>
      </c>
      <c r="V109" s="35">
        <v>5703.94</v>
      </c>
      <c r="W109" s="35">
        <v>221.49</v>
      </c>
      <c r="X109" s="35">
        <v>9636.01</v>
      </c>
      <c r="Y109" s="35">
        <v>0</v>
      </c>
      <c r="Z109" s="35">
        <v>47674.46</v>
      </c>
      <c r="AA109" s="35">
        <v>47674.46</v>
      </c>
      <c r="AB109" s="35">
        <v>0</v>
      </c>
      <c r="AC109" s="35">
        <v>0</v>
      </c>
      <c r="AD109" s="35">
        <v>0</v>
      </c>
      <c r="AE109" s="35">
        <v>2655.26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>
        <v>0</v>
      </c>
      <c r="AP109" s="35">
        <v>0</v>
      </c>
      <c r="AQ109" s="35">
        <v>0</v>
      </c>
      <c r="AR109" s="35">
        <v>0</v>
      </c>
      <c r="AS109" s="35">
        <v>0</v>
      </c>
      <c r="AT109" s="35">
        <v>0</v>
      </c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714.49</v>
      </c>
      <c r="BE109" s="35">
        <v>0</v>
      </c>
      <c r="BF109" s="35">
        <v>0</v>
      </c>
      <c r="BG109" s="35">
        <v>0</v>
      </c>
      <c r="BH109" s="35">
        <v>2979.59</v>
      </c>
      <c r="BI109" s="35">
        <v>1469.55</v>
      </c>
      <c r="BJ109" s="35">
        <v>851.17</v>
      </c>
      <c r="BK109" s="35">
        <v>6443.38</v>
      </c>
      <c r="BL109" s="35">
        <v>0</v>
      </c>
      <c r="BM109" s="35">
        <v>0</v>
      </c>
      <c r="BN109" s="35">
        <v>0</v>
      </c>
      <c r="BO109" s="35">
        <v>0</v>
      </c>
      <c r="BP109" s="35">
        <v>0</v>
      </c>
      <c r="BQ109" s="36">
        <f t="shared" si="4"/>
        <v>190697.82</v>
      </c>
      <c r="BS109" s="60"/>
      <c r="BY109" s="35">
        <v>4573.71</v>
      </c>
      <c r="BZ109" s="35">
        <v>0</v>
      </c>
      <c r="CA109" s="35">
        <v>0</v>
      </c>
      <c r="CB109" s="35">
        <v>27289.68</v>
      </c>
      <c r="CC109" s="35">
        <v>0</v>
      </c>
      <c r="CD109" s="35">
        <v>0</v>
      </c>
      <c r="CE109" s="35">
        <v>0</v>
      </c>
      <c r="CF109" s="35">
        <v>0</v>
      </c>
      <c r="CG109" s="35">
        <v>0</v>
      </c>
      <c r="CH109" s="35">
        <v>0</v>
      </c>
      <c r="CI109" s="35">
        <v>2350</v>
      </c>
    </row>
    <row r="110" spans="1:87" s="37" customFormat="1" x14ac:dyDescent="0.25">
      <c r="A110" s="32" t="s">
        <v>182</v>
      </c>
      <c r="B110" s="33" t="s">
        <v>108</v>
      </c>
      <c r="C110" s="34"/>
      <c r="D110" s="35">
        <v>0</v>
      </c>
      <c r="E110" s="35"/>
      <c r="F110" s="35">
        <v>10957.5</v>
      </c>
      <c r="G110" s="35">
        <v>0</v>
      </c>
      <c r="H110" s="35">
        <v>0</v>
      </c>
      <c r="I110" s="35">
        <v>0</v>
      </c>
      <c r="J110" s="35">
        <v>0</v>
      </c>
      <c r="K110" s="35">
        <v>1643.62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8387.68</v>
      </c>
      <c r="AA110" s="35">
        <v>8387.68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799.2</v>
      </c>
      <c r="AM110" s="35">
        <v>2025</v>
      </c>
      <c r="AN110" s="35">
        <v>0</v>
      </c>
      <c r="AO110" s="35">
        <v>0</v>
      </c>
      <c r="AP110" s="35">
        <v>0</v>
      </c>
      <c r="AQ110" s="35">
        <v>0</v>
      </c>
      <c r="AR110" s="35">
        <v>0</v>
      </c>
      <c r="AS110" s="35">
        <v>0</v>
      </c>
      <c r="AT110" s="35">
        <v>0</v>
      </c>
      <c r="AU110" s="35">
        <v>0</v>
      </c>
      <c r="AV110" s="35">
        <v>1350</v>
      </c>
      <c r="AW110" s="35">
        <v>0</v>
      </c>
      <c r="AX110" s="35">
        <v>0</v>
      </c>
      <c r="AY110" s="35">
        <v>0</v>
      </c>
      <c r="AZ110" s="35">
        <v>0</v>
      </c>
      <c r="BA110" s="35">
        <v>0</v>
      </c>
      <c r="BB110" s="35">
        <v>0</v>
      </c>
      <c r="BC110" s="35">
        <v>0</v>
      </c>
      <c r="BD110" s="35">
        <v>0</v>
      </c>
      <c r="BE110" s="35">
        <v>0</v>
      </c>
      <c r="BF110" s="35">
        <v>0</v>
      </c>
      <c r="BG110" s="35">
        <v>0</v>
      </c>
      <c r="BH110" s="35">
        <v>0</v>
      </c>
      <c r="BI110" s="35">
        <v>0</v>
      </c>
      <c r="BJ110" s="35">
        <v>0</v>
      </c>
      <c r="BK110" s="35">
        <v>0</v>
      </c>
      <c r="BL110" s="35">
        <v>0</v>
      </c>
      <c r="BM110" s="35">
        <v>0</v>
      </c>
      <c r="BN110" s="35">
        <v>0</v>
      </c>
      <c r="BO110" s="35">
        <v>0</v>
      </c>
      <c r="BP110" s="35">
        <v>0</v>
      </c>
      <c r="BQ110" s="36">
        <f t="shared" si="4"/>
        <v>33550.68</v>
      </c>
      <c r="BS110" s="60"/>
      <c r="BY110" s="35">
        <v>0</v>
      </c>
      <c r="BZ110" s="35">
        <v>0</v>
      </c>
      <c r="CA110" s="35">
        <v>0</v>
      </c>
      <c r="CB110" s="35">
        <v>0</v>
      </c>
      <c r="CC110" s="35">
        <v>0</v>
      </c>
      <c r="CD110" s="35">
        <v>0</v>
      </c>
      <c r="CE110" s="35">
        <v>12313.08</v>
      </c>
      <c r="CF110" s="35">
        <v>0</v>
      </c>
      <c r="CG110" s="35">
        <v>0</v>
      </c>
      <c r="CH110" s="35">
        <v>0</v>
      </c>
      <c r="CI110" s="35">
        <v>0</v>
      </c>
    </row>
    <row r="111" spans="1:87" s="37" customFormat="1" x14ac:dyDescent="0.25">
      <c r="A111" s="32" t="s">
        <v>183</v>
      </c>
      <c r="B111" s="33" t="s">
        <v>122</v>
      </c>
      <c r="C111" s="34"/>
      <c r="D111" s="35">
        <v>0</v>
      </c>
      <c r="E111" s="35"/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34170.68</v>
      </c>
      <c r="P111" s="35">
        <v>0</v>
      </c>
      <c r="Q111" s="35">
        <v>53879.15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56740.95</v>
      </c>
      <c r="AA111" s="35">
        <v>56740.95</v>
      </c>
      <c r="AB111" s="35">
        <v>0</v>
      </c>
      <c r="AC111" s="35">
        <v>0</v>
      </c>
      <c r="AD111" s="35">
        <v>6465.5</v>
      </c>
      <c r="AE111" s="35">
        <v>0</v>
      </c>
      <c r="AF111" s="35">
        <v>0</v>
      </c>
      <c r="AG111" s="35">
        <v>4000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>
        <v>0</v>
      </c>
      <c r="AP111" s="35">
        <v>0</v>
      </c>
      <c r="AQ111" s="35">
        <v>0</v>
      </c>
      <c r="AR111" s="35">
        <v>0</v>
      </c>
      <c r="AS111" s="35">
        <v>0</v>
      </c>
      <c r="AT111" s="35">
        <v>0</v>
      </c>
      <c r="AU111" s="35">
        <v>0</v>
      </c>
      <c r="AV111" s="35">
        <v>0</v>
      </c>
      <c r="AW111" s="35">
        <v>0</v>
      </c>
      <c r="AX111" s="35">
        <v>0</v>
      </c>
      <c r="AY111" s="35">
        <v>3106.2</v>
      </c>
      <c r="AZ111" s="35">
        <v>0</v>
      </c>
      <c r="BA111" s="35">
        <v>0</v>
      </c>
      <c r="BB111" s="35">
        <v>0</v>
      </c>
      <c r="BC111" s="35">
        <v>0</v>
      </c>
      <c r="BD111" s="35">
        <v>0</v>
      </c>
      <c r="BE111" s="35">
        <v>0</v>
      </c>
      <c r="BF111" s="35">
        <v>0</v>
      </c>
      <c r="BG111" s="35">
        <v>0</v>
      </c>
      <c r="BH111" s="35">
        <v>3285.53</v>
      </c>
      <c r="BI111" s="35">
        <v>5459.04</v>
      </c>
      <c r="BJ111" s="35">
        <v>3115.79</v>
      </c>
      <c r="BK111" s="35">
        <v>0</v>
      </c>
      <c r="BL111" s="35">
        <v>0</v>
      </c>
      <c r="BM111" s="35">
        <v>0</v>
      </c>
      <c r="BN111" s="35">
        <v>0</v>
      </c>
      <c r="BO111" s="35">
        <v>0</v>
      </c>
      <c r="BP111" s="35">
        <v>0</v>
      </c>
      <c r="BQ111" s="36">
        <f t="shared" si="4"/>
        <v>226963.79</v>
      </c>
      <c r="BS111" s="60"/>
      <c r="BY111" s="35">
        <v>0</v>
      </c>
      <c r="BZ111" s="35">
        <v>0</v>
      </c>
      <c r="CA111" s="35">
        <v>0</v>
      </c>
      <c r="CB111" s="35">
        <v>31316.5</v>
      </c>
      <c r="CC111" s="35">
        <v>0</v>
      </c>
      <c r="CD111" s="35">
        <v>0</v>
      </c>
      <c r="CE111" s="35">
        <v>0</v>
      </c>
      <c r="CF111" s="35">
        <v>0</v>
      </c>
      <c r="CG111" s="35">
        <v>0</v>
      </c>
      <c r="CH111" s="35">
        <v>0</v>
      </c>
      <c r="CI111" s="35">
        <v>2350</v>
      </c>
    </row>
    <row r="112" spans="1:87" s="37" customFormat="1" x14ac:dyDescent="0.25">
      <c r="A112" s="32" t="s">
        <v>184</v>
      </c>
      <c r="B112" s="33" t="s">
        <v>115</v>
      </c>
      <c r="C112" s="34"/>
      <c r="D112" s="35">
        <v>0</v>
      </c>
      <c r="E112" s="35"/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33496.300000000003</v>
      </c>
      <c r="P112" s="35">
        <v>0</v>
      </c>
      <c r="Q112" s="35">
        <v>49246.69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51246.54</v>
      </c>
      <c r="AA112" s="35">
        <v>51246.54</v>
      </c>
      <c r="AB112" s="35">
        <v>0</v>
      </c>
      <c r="AC112" s="35">
        <v>0</v>
      </c>
      <c r="AD112" s="35">
        <v>0</v>
      </c>
      <c r="AE112" s="35">
        <v>3520.36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>
        <v>0</v>
      </c>
      <c r="AP112" s="35">
        <v>0</v>
      </c>
      <c r="AQ112" s="35">
        <v>0</v>
      </c>
      <c r="AR112" s="35">
        <v>0</v>
      </c>
      <c r="AS112" s="35">
        <v>0</v>
      </c>
      <c r="AT112" s="35">
        <v>0</v>
      </c>
      <c r="AU112" s="35">
        <v>0</v>
      </c>
      <c r="AV112" s="35">
        <v>0</v>
      </c>
      <c r="AW112" s="35">
        <v>0</v>
      </c>
      <c r="AX112" s="35">
        <v>0</v>
      </c>
      <c r="AY112" s="35">
        <v>0</v>
      </c>
      <c r="AZ112" s="35">
        <v>0</v>
      </c>
      <c r="BA112" s="35">
        <v>0</v>
      </c>
      <c r="BB112" s="35">
        <v>0</v>
      </c>
      <c r="BC112" s="35">
        <v>0</v>
      </c>
      <c r="BD112" s="35">
        <v>0</v>
      </c>
      <c r="BE112" s="35">
        <v>0</v>
      </c>
      <c r="BF112" s="35">
        <v>0</v>
      </c>
      <c r="BG112" s="35">
        <v>0</v>
      </c>
      <c r="BH112" s="35">
        <v>5148.8900000000003</v>
      </c>
      <c r="BI112" s="35">
        <v>3000</v>
      </c>
      <c r="BJ112" s="35">
        <v>2281.71</v>
      </c>
      <c r="BK112" s="35">
        <v>5799.12</v>
      </c>
      <c r="BL112" s="35">
        <v>0</v>
      </c>
      <c r="BM112" s="35">
        <v>0</v>
      </c>
      <c r="BN112" s="35">
        <v>0</v>
      </c>
      <c r="BO112" s="35">
        <v>0</v>
      </c>
      <c r="BP112" s="35">
        <v>0</v>
      </c>
      <c r="BQ112" s="36">
        <f t="shared" si="4"/>
        <v>204986.15</v>
      </c>
      <c r="BS112" s="60"/>
      <c r="BY112" s="35">
        <v>1651.5</v>
      </c>
      <c r="BZ112" s="35">
        <v>0</v>
      </c>
      <c r="CA112" s="35">
        <v>0</v>
      </c>
      <c r="CB112" s="35">
        <v>27621</v>
      </c>
      <c r="CC112" s="35">
        <v>0</v>
      </c>
      <c r="CD112" s="35">
        <v>0</v>
      </c>
      <c r="CE112" s="35">
        <v>0</v>
      </c>
      <c r="CF112" s="35">
        <v>0</v>
      </c>
      <c r="CG112" s="35">
        <v>0</v>
      </c>
      <c r="CH112" s="35">
        <v>0</v>
      </c>
      <c r="CI112" s="35">
        <v>17350</v>
      </c>
    </row>
    <row r="113" spans="1:87" s="37" customFormat="1" x14ac:dyDescent="0.25">
      <c r="A113" s="32" t="s">
        <v>184</v>
      </c>
      <c r="B113" s="33" t="s">
        <v>106</v>
      </c>
      <c r="C113" s="34"/>
      <c r="D113" s="35">
        <v>0</v>
      </c>
      <c r="E113" s="35"/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10559.6</v>
      </c>
      <c r="P113" s="35">
        <v>0</v>
      </c>
      <c r="Q113" s="35">
        <v>10803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15070.5</v>
      </c>
      <c r="AA113" s="35">
        <v>15070.5</v>
      </c>
      <c r="AB113" s="35">
        <v>0</v>
      </c>
      <c r="AC113" s="35">
        <v>0</v>
      </c>
      <c r="AD113" s="35">
        <v>0</v>
      </c>
      <c r="AE113" s="35">
        <v>2880.8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>
        <v>0</v>
      </c>
      <c r="AP113" s="35">
        <v>0</v>
      </c>
      <c r="AQ113" s="35">
        <v>0</v>
      </c>
      <c r="AR113" s="35">
        <v>0</v>
      </c>
      <c r="AS113" s="35">
        <v>0</v>
      </c>
      <c r="AT113" s="35">
        <v>0</v>
      </c>
      <c r="AU113" s="35">
        <v>0</v>
      </c>
      <c r="AV113" s="35">
        <v>0</v>
      </c>
      <c r="AW113" s="35">
        <v>0</v>
      </c>
      <c r="AX113" s="35">
        <v>0</v>
      </c>
      <c r="AY113" s="35">
        <v>0</v>
      </c>
      <c r="AZ113" s="35">
        <v>0</v>
      </c>
      <c r="BA113" s="35">
        <v>0</v>
      </c>
      <c r="BB113" s="35">
        <v>0</v>
      </c>
      <c r="BC113" s="35">
        <v>0</v>
      </c>
      <c r="BD113" s="35">
        <v>895.2</v>
      </c>
      <c r="BE113" s="35">
        <v>0</v>
      </c>
      <c r="BF113" s="35">
        <v>0</v>
      </c>
      <c r="BG113" s="35">
        <v>0</v>
      </c>
      <c r="BH113" s="35">
        <v>3562</v>
      </c>
      <c r="BI113" s="35">
        <v>0</v>
      </c>
      <c r="BJ113" s="35">
        <v>1440.4</v>
      </c>
      <c r="BK113" s="35">
        <v>0</v>
      </c>
      <c r="BL113" s="35">
        <v>0</v>
      </c>
      <c r="BM113" s="35">
        <v>0</v>
      </c>
      <c r="BN113" s="35">
        <v>0</v>
      </c>
      <c r="BO113" s="35">
        <v>0</v>
      </c>
      <c r="BP113" s="35">
        <v>0</v>
      </c>
      <c r="BQ113" s="36">
        <f t="shared" si="4"/>
        <v>60282</v>
      </c>
      <c r="BS113" s="60"/>
      <c r="BY113" s="35">
        <v>0</v>
      </c>
      <c r="BZ113" s="35">
        <v>0</v>
      </c>
      <c r="CA113" s="35">
        <v>0</v>
      </c>
      <c r="CB113" s="35">
        <v>0</v>
      </c>
      <c r="CC113" s="35">
        <v>0</v>
      </c>
      <c r="CD113" s="35">
        <v>0</v>
      </c>
      <c r="CE113" s="35">
        <v>15541.48</v>
      </c>
      <c r="CF113" s="35">
        <v>0</v>
      </c>
      <c r="CG113" s="35">
        <v>0</v>
      </c>
      <c r="CH113" s="35">
        <v>0</v>
      </c>
      <c r="CI113" s="35">
        <v>0</v>
      </c>
    </row>
    <row r="114" spans="1:87" s="37" customFormat="1" x14ac:dyDescent="0.25">
      <c r="A114" s="32" t="s">
        <v>185</v>
      </c>
      <c r="B114" s="33" t="s">
        <v>108</v>
      </c>
      <c r="C114" s="34"/>
      <c r="D114" s="35">
        <v>0</v>
      </c>
      <c r="E114" s="35"/>
      <c r="F114" s="35">
        <v>55193.32</v>
      </c>
      <c r="G114" s="35">
        <v>0</v>
      </c>
      <c r="H114" s="35">
        <v>2616.4</v>
      </c>
      <c r="I114" s="35">
        <v>0</v>
      </c>
      <c r="J114" s="35">
        <v>1091.2</v>
      </c>
      <c r="K114" s="35">
        <v>1271.07</v>
      </c>
      <c r="L114" s="35">
        <v>0</v>
      </c>
      <c r="M114" s="35">
        <v>490.93</v>
      </c>
      <c r="N114" s="35">
        <v>7658.47</v>
      </c>
      <c r="O114" s="35">
        <v>0</v>
      </c>
      <c r="P114" s="35">
        <v>14742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1013.04</v>
      </c>
      <c r="Z114" s="35">
        <v>93741.86</v>
      </c>
      <c r="AA114" s="35">
        <v>93741.86</v>
      </c>
      <c r="AB114" s="35">
        <v>0</v>
      </c>
      <c r="AC114" s="35">
        <v>320</v>
      </c>
      <c r="AD114" s="35">
        <v>0</v>
      </c>
      <c r="AE114" s="35">
        <v>0</v>
      </c>
      <c r="AF114" s="35">
        <v>2772.33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1249.1199999999999</v>
      </c>
      <c r="AM114" s="35">
        <v>3798</v>
      </c>
      <c r="AN114" s="35">
        <v>2616.4</v>
      </c>
      <c r="AO114" s="35">
        <v>0</v>
      </c>
      <c r="AP114" s="35">
        <v>0</v>
      </c>
      <c r="AQ114" s="35">
        <v>71492</v>
      </c>
      <c r="AR114" s="35">
        <v>0</v>
      </c>
      <c r="AS114" s="35">
        <v>8440</v>
      </c>
      <c r="AT114" s="35">
        <v>0</v>
      </c>
      <c r="AU114" s="35">
        <v>0</v>
      </c>
      <c r="AV114" s="35">
        <v>2532</v>
      </c>
      <c r="AW114" s="35">
        <v>0</v>
      </c>
      <c r="AX114" s="35">
        <v>1856.8</v>
      </c>
      <c r="AY114" s="35">
        <v>0</v>
      </c>
      <c r="AZ114" s="35">
        <v>0</v>
      </c>
      <c r="BA114" s="35">
        <v>2616.4</v>
      </c>
      <c r="BB114" s="35">
        <v>1427.24</v>
      </c>
      <c r="BC114" s="35">
        <v>0</v>
      </c>
      <c r="BD114" s="35">
        <v>0</v>
      </c>
      <c r="BE114" s="35">
        <v>0</v>
      </c>
      <c r="BF114" s="35">
        <v>0</v>
      </c>
      <c r="BG114" s="35">
        <v>0</v>
      </c>
      <c r="BH114" s="35">
        <v>0</v>
      </c>
      <c r="BI114" s="35">
        <v>0</v>
      </c>
      <c r="BJ114" s="35">
        <v>0</v>
      </c>
      <c r="BK114" s="35">
        <v>4286.92</v>
      </c>
      <c r="BL114" s="35">
        <v>0</v>
      </c>
      <c r="BM114" s="35">
        <v>19912.09</v>
      </c>
      <c r="BN114" s="35">
        <v>0</v>
      </c>
      <c r="BO114" s="35">
        <v>2424</v>
      </c>
      <c r="BP114" s="35">
        <v>0</v>
      </c>
      <c r="BQ114" s="36">
        <f t="shared" si="4"/>
        <v>397303.45</v>
      </c>
      <c r="BS114" s="60"/>
      <c r="BY114" s="35">
        <v>14793.75</v>
      </c>
      <c r="BZ114" s="35">
        <v>0</v>
      </c>
      <c r="CA114" s="35">
        <v>0</v>
      </c>
      <c r="CB114" s="35">
        <v>150436.07999999999</v>
      </c>
      <c r="CC114" s="35">
        <v>0</v>
      </c>
      <c r="CD114" s="35">
        <v>0</v>
      </c>
      <c r="CE114" s="35">
        <v>0</v>
      </c>
      <c r="CF114" s="35">
        <v>0</v>
      </c>
      <c r="CG114" s="35">
        <v>0</v>
      </c>
      <c r="CH114" s="35">
        <v>0</v>
      </c>
      <c r="CI114" s="35">
        <v>2350</v>
      </c>
    </row>
    <row r="115" spans="1:87" s="37" customFormat="1" x14ac:dyDescent="0.25">
      <c r="A115" s="32" t="s">
        <v>186</v>
      </c>
      <c r="B115" s="33" t="s">
        <v>187</v>
      </c>
      <c r="C115" s="34"/>
      <c r="D115" s="35">
        <v>0</v>
      </c>
      <c r="E115" s="35"/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4572.8</v>
      </c>
      <c r="P115" s="35">
        <v>0</v>
      </c>
      <c r="Q115" s="35">
        <v>5251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4911.8999999999996</v>
      </c>
      <c r="AA115" s="35">
        <v>4911.8999999999996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>
        <v>0</v>
      </c>
      <c r="AP115" s="35">
        <v>0</v>
      </c>
      <c r="AQ115" s="35">
        <v>0</v>
      </c>
      <c r="AR115" s="35">
        <v>0</v>
      </c>
      <c r="AS115" s="35">
        <v>0</v>
      </c>
      <c r="AT115" s="35">
        <v>0</v>
      </c>
      <c r="AU115" s="35">
        <v>0</v>
      </c>
      <c r="AV115" s="35">
        <v>0</v>
      </c>
      <c r="AW115" s="35">
        <v>0</v>
      </c>
      <c r="AX115" s="35">
        <v>0</v>
      </c>
      <c r="AY115" s="35">
        <v>0</v>
      </c>
      <c r="AZ115" s="35">
        <v>0</v>
      </c>
      <c r="BA115" s="35">
        <v>0</v>
      </c>
      <c r="BB115" s="35">
        <v>0</v>
      </c>
      <c r="BC115" s="35">
        <v>0</v>
      </c>
      <c r="BD115" s="35">
        <v>0</v>
      </c>
      <c r="BE115" s="35">
        <v>0</v>
      </c>
      <c r="BF115" s="35">
        <v>0</v>
      </c>
      <c r="BG115" s="35">
        <v>0</v>
      </c>
      <c r="BH115" s="35">
        <v>0</v>
      </c>
      <c r="BI115" s="35">
        <v>0</v>
      </c>
      <c r="BJ115" s="35">
        <v>0</v>
      </c>
      <c r="BK115" s="35">
        <v>0</v>
      </c>
      <c r="BL115" s="35">
        <v>0</v>
      </c>
      <c r="BM115" s="35">
        <v>0</v>
      </c>
      <c r="BN115" s="35">
        <v>0</v>
      </c>
      <c r="BO115" s="35">
        <v>0</v>
      </c>
      <c r="BP115" s="35">
        <v>0</v>
      </c>
      <c r="BQ115" s="36">
        <f t="shared" si="4"/>
        <v>19647.599999999999</v>
      </c>
      <c r="BS115" s="60"/>
      <c r="BY115" s="35">
        <v>0</v>
      </c>
      <c r="BZ115" s="35">
        <v>0</v>
      </c>
      <c r="CA115" s="35">
        <v>0</v>
      </c>
      <c r="CB115" s="35">
        <v>0</v>
      </c>
      <c r="CC115" s="35">
        <v>0</v>
      </c>
      <c r="CD115" s="35">
        <v>0</v>
      </c>
      <c r="CE115" s="35">
        <v>6240.87</v>
      </c>
      <c r="CF115" s="35">
        <v>0</v>
      </c>
      <c r="CG115" s="35">
        <v>0</v>
      </c>
      <c r="CH115" s="35">
        <v>0</v>
      </c>
      <c r="CI115" s="35">
        <v>0</v>
      </c>
    </row>
    <row r="116" spans="1:87" s="37" customFormat="1" x14ac:dyDescent="0.25">
      <c r="A116" s="32" t="s">
        <v>188</v>
      </c>
      <c r="B116" s="33" t="s">
        <v>108</v>
      </c>
      <c r="C116" s="34"/>
      <c r="D116" s="35">
        <v>0</v>
      </c>
      <c r="E116" s="35"/>
      <c r="F116" s="35">
        <v>86507.95</v>
      </c>
      <c r="G116" s="35">
        <v>0</v>
      </c>
      <c r="H116" s="35">
        <v>5775.44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4320.16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4250</v>
      </c>
      <c r="Z116" s="35">
        <v>84689.45</v>
      </c>
      <c r="AA116" s="35">
        <v>84689.45</v>
      </c>
      <c r="AB116" s="35">
        <v>0</v>
      </c>
      <c r="AC116" s="35">
        <v>0</v>
      </c>
      <c r="AD116" s="35">
        <v>0</v>
      </c>
      <c r="AE116" s="35">
        <v>864.12</v>
      </c>
      <c r="AF116" s="35">
        <v>0</v>
      </c>
      <c r="AG116" s="35">
        <v>0</v>
      </c>
      <c r="AH116" s="35">
        <v>0</v>
      </c>
      <c r="AI116" s="35">
        <v>14743.15</v>
      </c>
      <c r="AJ116" s="35">
        <v>0</v>
      </c>
      <c r="AK116" s="35">
        <v>0</v>
      </c>
      <c r="AL116" s="35">
        <v>5584.59</v>
      </c>
      <c r="AM116" s="35">
        <v>2075.36</v>
      </c>
      <c r="AN116" s="35">
        <v>0</v>
      </c>
      <c r="AO116" s="35">
        <v>0</v>
      </c>
      <c r="AP116" s="35">
        <v>0</v>
      </c>
      <c r="AQ116" s="35">
        <v>19259.39</v>
      </c>
      <c r="AR116" s="35">
        <v>0</v>
      </c>
      <c r="AS116" s="35">
        <v>9433.43</v>
      </c>
      <c r="AT116" s="35">
        <v>0</v>
      </c>
      <c r="AU116" s="35">
        <v>0</v>
      </c>
      <c r="AV116" s="35">
        <v>0</v>
      </c>
      <c r="AW116" s="35">
        <v>0</v>
      </c>
      <c r="AX116" s="35">
        <v>0</v>
      </c>
      <c r="AY116" s="35">
        <v>0</v>
      </c>
      <c r="AZ116" s="35">
        <v>0</v>
      </c>
      <c r="BA116" s="35">
        <v>1180.3800000000001</v>
      </c>
      <c r="BB116" s="35">
        <v>1969.01</v>
      </c>
      <c r="BC116" s="35">
        <v>0</v>
      </c>
      <c r="BD116" s="35">
        <v>0</v>
      </c>
      <c r="BE116" s="35">
        <v>2932.86</v>
      </c>
      <c r="BF116" s="35">
        <v>0</v>
      </c>
      <c r="BG116" s="35">
        <v>0</v>
      </c>
      <c r="BH116" s="35">
        <v>0</v>
      </c>
      <c r="BI116" s="35">
        <v>0</v>
      </c>
      <c r="BJ116" s="35">
        <v>0</v>
      </c>
      <c r="BK116" s="35">
        <v>25226.13</v>
      </c>
      <c r="BL116" s="35">
        <v>0</v>
      </c>
      <c r="BM116" s="35">
        <v>19912.09</v>
      </c>
      <c r="BN116" s="35">
        <v>0</v>
      </c>
      <c r="BO116" s="35">
        <v>1544</v>
      </c>
      <c r="BP116" s="35">
        <v>0</v>
      </c>
      <c r="BQ116" s="36">
        <f t="shared" si="4"/>
        <v>374956.96000000008</v>
      </c>
      <c r="BS116" s="60"/>
      <c r="BY116" s="35">
        <v>0</v>
      </c>
      <c r="BZ116" s="35">
        <v>0</v>
      </c>
      <c r="CA116" s="35">
        <v>0</v>
      </c>
      <c r="CB116" s="35">
        <v>89411.76</v>
      </c>
      <c r="CC116" s="35">
        <v>0</v>
      </c>
      <c r="CD116" s="35">
        <v>0</v>
      </c>
      <c r="CE116" s="35">
        <v>0</v>
      </c>
      <c r="CF116" s="35">
        <v>0</v>
      </c>
      <c r="CG116" s="35">
        <v>0</v>
      </c>
      <c r="CH116" s="35">
        <v>0</v>
      </c>
      <c r="CI116" s="35">
        <v>2350</v>
      </c>
    </row>
    <row r="118" spans="1:87" s="37" customFormat="1" x14ac:dyDescent="0.25">
      <c r="A118" s="32" t="s">
        <v>190</v>
      </c>
      <c r="B118" s="33" t="s">
        <v>153</v>
      </c>
      <c r="C118" s="34"/>
      <c r="D118" s="35">
        <v>0</v>
      </c>
      <c r="E118" s="35"/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>
        <v>0</v>
      </c>
      <c r="AP118" s="35">
        <v>0</v>
      </c>
      <c r="AQ118" s="35">
        <v>0</v>
      </c>
      <c r="AR118" s="35">
        <v>0</v>
      </c>
      <c r="AS118" s="35">
        <v>0</v>
      </c>
      <c r="AT118" s="35">
        <v>0</v>
      </c>
      <c r="AU118" s="35">
        <v>0</v>
      </c>
      <c r="AV118" s="35">
        <v>0</v>
      </c>
      <c r="AW118" s="35">
        <v>0</v>
      </c>
      <c r="AX118" s="35">
        <v>0</v>
      </c>
      <c r="AY118" s="35">
        <v>0</v>
      </c>
      <c r="AZ118" s="35">
        <v>0</v>
      </c>
      <c r="BA118" s="35">
        <v>0</v>
      </c>
      <c r="BB118" s="35">
        <v>0</v>
      </c>
      <c r="BC118" s="35">
        <v>0</v>
      </c>
      <c r="BD118" s="35">
        <v>0</v>
      </c>
      <c r="BE118" s="35">
        <v>0</v>
      </c>
      <c r="BF118" s="35">
        <v>0</v>
      </c>
      <c r="BG118" s="35">
        <v>0</v>
      </c>
      <c r="BH118" s="35">
        <v>0</v>
      </c>
      <c r="BI118" s="35">
        <v>0</v>
      </c>
      <c r="BJ118" s="35">
        <v>0</v>
      </c>
      <c r="BK118" s="35">
        <v>0</v>
      </c>
      <c r="BL118" s="35">
        <v>0</v>
      </c>
      <c r="BM118" s="35">
        <v>0</v>
      </c>
      <c r="BN118" s="35">
        <v>0</v>
      </c>
      <c r="BO118" s="35">
        <v>0</v>
      </c>
      <c r="BP118" s="35">
        <v>0</v>
      </c>
      <c r="BQ118" s="36">
        <f t="shared" ref="BQ118:BQ161" si="5">SUM(C118:BP118)</f>
        <v>0</v>
      </c>
      <c r="BS118" s="60"/>
      <c r="BY118" s="35">
        <v>0</v>
      </c>
      <c r="BZ118" s="35">
        <v>0</v>
      </c>
      <c r="CA118" s="35">
        <v>0</v>
      </c>
      <c r="CB118" s="35">
        <v>0</v>
      </c>
      <c r="CC118" s="35">
        <v>0</v>
      </c>
      <c r="CD118" s="35">
        <v>0</v>
      </c>
      <c r="CE118" s="35">
        <v>0</v>
      </c>
      <c r="CF118" s="35">
        <v>0</v>
      </c>
      <c r="CG118" s="35">
        <v>0</v>
      </c>
      <c r="CH118" s="35">
        <v>900</v>
      </c>
      <c r="CI118" s="35">
        <v>0</v>
      </c>
    </row>
    <row r="119" spans="1:87" s="37" customFormat="1" ht="22.5" x14ac:dyDescent="0.25">
      <c r="A119" s="32" t="s">
        <v>191</v>
      </c>
      <c r="B119" s="33" t="s">
        <v>114</v>
      </c>
      <c r="C119" s="34"/>
      <c r="D119" s="35">
        <v>0</v>
      </c>
      <c r="E119" s="35"/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22183.25</v>
      </c>
      <c r="P119" s="35">
        <v>0</v>
      </c>
      <c r="Q119" s="35">
        <v>25615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24559.5</v>
      </c>
      <c r="AA119" s="35">
        <v>24559.5</v>
      </c>
      <c r="AB119" s="35">
        <v>0</v>
      </c>
      <c r="AC119" s="35">
        <v>0</v>
      </c>
      <c r="AD119" s="35">
        <v>0</v>
      </c>
      <c r="AE119" s="35">
        <v>1024.5999999999999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>
        <v>0</v>
      </c>
      <c r="AP119" s="35">
        <v>0</v>
      </c>
      <c r="AQ119" s="35">
        <v>0</v>
      </c>
      <c r="AR119" s="35">
        <v>0</v>
      </c>
      <c r="AS119" s="35">
        <v>0</v>
      </c>
      <c r="AT119" s="35">
        <v>0</v>
      </c>
      <c r="AU119" s="35">
        <v>0</v>
      </c>
      <c r="AV119" s="35">
        <v>0</v>
      </c>
      <c r="AW119" s="35">
        <v>0</v>
      </c>
      <c r="AX119" s="35">
        <v>0</v>
      </c>
      <c r="AY119" s="35">
        <v>0</v>
      </c>
      <c r="AZ119" s="35">
        <v>0</v>
      </c>
      <c r="BA119" s="35">
        <v>0</v>
      </c>
      <c r="BB119" s="35">
        <v>0</v>
      </c>
      <c r="BC119" s="35">
        <v>0</v>
      </c>
      <c r="BD119" s="35">
        <v>0</v>
      </c>
      <c r="BE119" s="35">
        <v>0</v>
      </c>
      <c r="BF119" s="35">
        <v>0</v>
      </c>
      <c r="BG119" s="35">
        <v>0</v>
      </c>
      <c r="BH119" s="35">
        <v>40</v>
      </c>
      <c r="BI119" s="35">
        <v>0</v>
      </c>
      <c r="BJ119" s="35">
        <v>256.14999999999998</v>
      </c>
      <c r="BK119" s="35">
        <v>0</v>
      </c>
      <c r="BL119" s="35">
        <v>0</v>
      </c>
      <c r="BM119" s="35">
        <v>0</v>
      </c>
      <c r="BN119" s="35">
        <v>0</v>
      </c>
      <c r="BO119" s="35">
        <v>0</v>
      </c>
      <c r="BP119" s="35">
        <v>0</v>
      </c>
      <c r="BQ119" s="36">
        <f t="shared" si="5"/>
        <v>98238</v>
      </c>
      <c r="BS119" s="60"/>
      <c r="BY119" s="35">
        <v>0</v>
      </c>
      <c r="BZ119" s="35">
        <v>0</v>
      </c>
      <c r="CA119" s="35">
        <v>0</v>
      </c>
      <c r="CB119" s="35">
        <v>0</v>
      </c>
      <c r="CC119" s="35">
        <v>0</v>
      </c>
      <c r="CD119" s="35">
        <v>0</v>
      </c>
      <c r="CE119" s="35">
        <v>20280.810000000001</v>
      </c>
      <c r="CF119" s="35">
        <v>0</v>
      </c>
      <c r="CG119" s="35">
        <v>0</v>
      </c>
      <c r="CH119" s="35">
        <v>0</v>
      </c>
      <c r="CI119" s="35">
        <v>0</v>
      </c>
    </row>
    <row r="120" spans="1:87" s="37" customFormat="1" ht="22.5" x14ac:dyDescent="0.25">
      <c r="A120" s="32" t="s">
        <v>191</v>
      </c>
      <c r="B120" s="33" t="s">
        <v>114</v>
      </c>
      <c r="C120" s="34"/>
      <c r="D120" s="35">
        <v>0</v>
      </c>
      <c r="E120" s="35"/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25063.68</v>
      </c>
      <c r="P120" s="35">
        <v>0</v>
      </c>
      <c r="Q120" s="35">
        <v>21440.7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23359.62</v>
      </c>
      <c r="AA120" s="35">
        <v>23359.62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  <c r="BD120" s="35">
        <v>0</v>
      </c>
      <c r="BE120" s="35">
        <v>0</v>
      </c>
      <c r="BF120" s="35">
        <v>0</v>
      </c>
      <c r="BG120" s="35">
        <v>0</v>
      </c>
      <c r="BH120" s="35">
        <v>7.41</v>
      </c>
      <c r="BI120" s="35">
        <v>0</v>
      </c>
      <c r="BJ120" s="35">
        <v>47.44</v>
      </c>
      <c r="BK120" s="35">
        <v>160</v>
      </c>
      <c r="BL120" s="35">
        <v>0</v>
      </c>
      <c r="BM120" s="35">
        <v>0</v>
      </c>
      <c r="BN120" s="35">
        <v>0</v>
      </c>
      <c r="BO120" s="35">
        <v>0</v>
      </c>
      <c r="BP120" s="35">
        <v>0</v>
      </c>
      <c r="BQ120" s="36">
        <f t="shared" si="5"/>
        <v>93438.47</v>
      </c>
      <c r="BS120" s="60"/>
      <c r="BY120" s="35">
        <v>0</v>
      </c>
      <c r="BZ120" s="35">
        <v>0</v>
      </c>
      <c r="CA120" s="35">
        <v>0</v>
      </c>
      <c r="CB120" s="35">
        <v>0</v>
      </c>
      <c r="CC120" s="35">
        <v>0</v>
      </c>
      <c r="CD120" s="35">
        <v>0</v>
      </c>
      <c r="CE120" s="35">
        <v>10335.15</v>
      </c>
      <c r="CF120" s="35">
        <v>0</v>
      </c>
      <c r="CG120" s="35">
        <v>0</v>
      </c>
      <c r="CH120" s="35">
        <v>0</v>
      </c>
      <c r="CI120" s="35">
        <v>2350</v>
      </c>
    </row>
    <row r="121" spans="1:87" s="37" customFormat="1" ht="22.5" x14ac:dyDescent="0.25">
      <c r="A121" s="32" t="s">
        <v>192</v>
      </c>
      <c r="B121" s="33" t="s">
        <v>114</v>
      </c>
      <c r="C121" s="34"/>
      <c r="D121" s="35">
        <v>0</v>
      </c>
      <c r="E121" s="35"/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46341.67</v>
      </c>
      <c r="P121" s="35">
        <v>0</v>
      </c>
      <c r="Q121" s="35">
        <v>45537.49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46700.26</v>
      </c>
      <c r="AA121" s="35">
        <v>46700.26</v>
      </c>
      <c r="AB121" s="35">
        <v>0</v>
      </c>
      <c r="AC121" s="35">
        <v>0</v>
      </c>
      <c r="AD121" s="35">
        <v>0</v>
      </c>
      <c r="AE121" s="35">
        <v>891.4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>
        <v>0</v>
      </c>
      <c r="AP121" s="35">
        <v>0</v>
      </c>
      <c r="AQ121" s="35">
        <v>0</v>
      </c>
      <c r="AR121" s="35">
        <v>0</v>
      </c>
      <c r="AS121" s="35">
        <v>0</v>
      </c>
      <c r="AT121" s="35">
        <v>0</v>
      </c>
      <c r="AU121" s="35">
        <v>0</v>
      </c>
      <c r="AV121" s="35">
        <v>0</v>
      </c>
      <c r="AW121" s="35">
        <v>0</v>
      </c>
      <c r="AX121" s="35">
        <v>0</v>
      </c>
      <c r="AY121" s="35">
        <v>0</v>
      </c>
      <c r="AZ121" s="35">
        <v>0</v>
      </c>
      <c r="BA121" s="35">
        <v>0</v>
      </c>
      <c r="BB121" s="35">
        <v>0</v>
      </c>
      <c r="BC121" s="35">
        <v>0</v>
      </c>
      <c r="BD121" s="35">
        <v>52.73</v>
      </c>
      <c r="BE121" s="35">
        <v>0</v>
      </c>
      <c r="BF121" s="35">
        <v>0</v>
      </c>
      <c r="BG121" s="35">
        <v>0</v>
      </c>
      <c r="BH121" s="35">
        <v>56.35</v>
      </c>
      <c r="BI121" s="35">
        <v>0</v>
      </c>
      <c r="BJ121" s="35">
        <v>360.87</v>
      </c>
      <c r="BK121" s="35">
        <v>160</v>
      </c>
      <c r="BL121" s="35">
        <v>0</v>
      </c>
      <c r="BM121" s="35">
        <v>0</v>
      </c>
      <c r="BN121" s="35">
        <v>0</v>
      </c>
      <c r="BO121" s="35">
        <v>0</v>
      </c>
      <c r="BP121" s="35">
        <v>0</v>
      </c>
      <c r="BQ121" s="36">
        <f t="shared" si="5"/>
        <v>186801.03000000003</v>
      </c>
      <c r="BS121" s="60"/>
      <c r="BY121" s="35">
        <v>1625.86</v>
      </c>
      <c r="BZ121" s="35">
        <v>0</v>
      </c>
      <c r="CA121" s="35">
        <v>0</v>
      </c>
      <c r="CB121" s="35">
        <v>26293.52</v>
      </c>
      <c r="CC121" s="35">
        <v>0</v>
      </c>
      <c r="CD121" s="35">
        <v>0</v>
      </c>
      <c r="CE121" s="35">
        <v>0</v>
      </c>
      <c r="CF121" s="35">
        <v>0</v>
      </c>
      <c r="CG121" s="35">
        <v>0</v>
      </c>
      <c r="CH121" s="35">
        <v>0</v>
      </c>
      <c r="CI121" s="35">
        <v>2350</v>
      </c>
    </row>
    <row r="122" spans="1:87" s="37" customFormat="1" ht="22.5" x14ac:dyDescent="0.25">
      <c r="A122" s="32" t="s">
        <v>193</v>
      </c>
      <c r="B122" s="33" t="s">
        <v>150</v>
      </c>
      <c r="C122" s="34"/>
      <c r="D122" s="35">
        <v>0</v>
      </c>
      <c r="E122" s="35"/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40182.25</v>
      </c>
      <c r="P122" s="35">
        <v>0</v>
      </c>
      <c r="Q122" s="35">
        <v>37891.29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55382.98</v>
      </c>
      <c r="AA122" s="35">
        <v>55382.98</v>
      </c>
      <c r="AB122" s="35">
        <v>0</v>
      </c>
      <c r="AC122" s="35">
        <v>0</v>
      </c>
      <c r="AD122" s="35">
        <v>3789.13</v>
      </c>
      <c r="AE122" s="35">
        <v>3024.84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>
        <v>0</v>
      </c>
      <c r="AP122" s="35">
        <v>0</v>
      </c>
      <c r="AQ122" s="35">
        <v>0</v>
      </c>
      <c r="AR122" s="35">
        <v>0</v>
      </c>
      <c r="AS122" s="35">
        <v>0</v>
      </c>
      <c r="AT122" s="35">
        <v>0</v>
      </c>
      <c r="AU122" s="35">
        <v>0</v>
      </c>
      <c r="AV122" s="35">
        <v>0</v>
      </c>
      <c r="AW122" s="35">
        <v>0</v>
      </c>
      <c r="AX122" s="35">
        <v>0</v>
      </c>
      <c r="AY122" s="35">
        <v>0</v>
      </c>
      <c r="AZ122" s="35">
        <v>0</v>
      </c>
      <c r="BA122" s="35">
        <v>0</v>
      </c>
      <c r="BB122" s="35">
        <v>0</v>
      </c>
      <c r="BC122" s="35">
        <v>0</v>
      </c>
      <c r="BD122" s="35">
        <v>3086.76</v>
      </c>
      <c r="BE122" s="35">
        <v>0</v>
      </c>
      <c r="BF122" s="35">
        <v>0</v>
      </c>
      <c r="BG122" s="35">
        <v>0</v>
      </c>
      <c r="BH122" s="35">
        <v>8076.59</v>
      </c>
      <c r="BI122" s="35">
        <v>0</v>
      </c>
      <c r="BJ122" s="35">
        <v>1907.5</v>
      </c>
      <c r="BK122" s="35">
        <v>12807.6</v>
      </c>
      <c r="BL122" s="35">
        <v>0</v>
      </c>
      <c r="BM122" s="35">
        <v>0</v>
      </c>
      <c r="BN122" s="35">
        <v>0</v>
      </c>
      <c r="BO122" s="35">
        <v>0</v>
      </c>
      <c r="BP122" s="35">
        <v>0</v>
      </c>
      <c r="BQ122" s="36">
        <f t="shared" si="5"/>
        <v>221531.92000000004</v>
      </c>
      <c r="BS122" s="60"/>
      <c r="BY122" s="35">
        <v>0</v>
      </c>
      <c r="BZ122" s="35">
        <v>0</v>
      </c>
      <c r="CA122" s="35">
        <v>0</v>
      </c>
      <c r="CB122" s="35">
        <v>25696</v>
      </c>
      <c r="CC122" s="35">
        <v>0</v>
      </c>
      <c r="CD122" s="35">
        <v>0</v>
      </c>
      <c r="CE122" s="35">
        <v>0</v>
      </c>
      <c r="CF122" s="35">
        <v>0</v>
      </c>
      <c r="CG122" s="35">
        <v>0</v>
      </c>
      <c r="CH122" s="35">
        <v>0</v>
      </c>
      <c r="CI122" s="35">
        <v>3550</v>
      </c>
    </row>
    <row r="123" spans="1:87" s="37" customFormat="1" ht="22.5" x14ac:dyDescent="0.25">
      <c r="A123" s="32" t="s">
        <v>193</v>
      </c>
      <c r="B123" s="33" t="s">
        <v>114</v>
      </c>
      <c r="C123" s="34"/>
      <c r="D123" s="35">
        <v>0</v>
      </c>
      <c r="E123" s="35"/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1558.93</v>
      </c>
      <c r="P123" s="35">
        <v>0</v>
      </c>
      <c r="Q123" s="35">
        <v>1608.18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1634.93</v>
      </c>
      <c r="AA123" s="35">
        <v>1634.93</v>
      </c>
      <c r="AB123" s="35">
        <v>0</v>
      </c>
      <c r="AC123" s="35">
        <v>0</v>
      </c>
      <c r="AD123" s="35">
        <v>0</v>
      </c>
      <c r="AE123" s="35">
        <v>80.41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>
        <v>0</v>
      </c>
      <c r="AP123" s="35">
        <v>0</v>
      </c>
      <c r="AQ123" s="35">
        <v>0</v>
      </c>
      <c r="AR123" s="35">
        <v>0</v>
      </c>
      <c r="AS123" s="35">
        <v>0</v>
      </c>
      <c r="AT123" s="35">
        <v>0</v>
      </c>
      <c r="AU123" s="35">
        <v>0</v>
      </c>
      <c r="AV123" s="35">
        <v>0</v>
      </c>
      <c r="AW123" s="35">
        <v>0</v>
      </c>
      <c r="AX123" s="35">
        <v>0</v>
      </c>
      <c r="AY123" s="35">
        <v>0</v>
      </c>
      <c r="AZ123" s="35">
        <v>0</v>
      </c>
      <c r="BA123" s="35">
        <v>0</v>
      </c>
      <c r="BB123" s="35">
        <v>0</v>
      </c>
      <c r="BC123" s="35">
        <v>0</v>
      </c>
      <c r="BD123" s="35">
        <v>15.38</v>
      </c>
      <c r="BE123" s="35">
        <v>0</v>
      </c>
      <c r="BF123" s="35">
        <v>0</v>
      </c>
      <c r="BG123" s="35">
        <v>0</v>
      </c>
      <c r="BH123" s="35">
        <v>6.96</v>
      </c>
      <c r="BI123" s="35">
        <v>0</v>
      </c>
      <c r="BJ123" s="35">
        <v>0</v>
      </c>
      <c r="BK123" s="35">
        <v>0</v>
      </c>
      <c r="BL123" s="35">
        <v>0</v>
      </c>
      <c r="BM123" s="35">
        <v>0</v>
      </c>
      <c r="BN123" s="35">
        <v>0</v>
      </c>
      <c r="BO123" s="35">
        <v>0</v>
      </c>
      <c r="BP123" s="35">
        <v>0</v>
      </c>
      <c r="BQ123" s="36">
        <f t="shared" si="5"/>
        <v>6539.72</v>
      </c>
      <c r="BS123" s="60"/>
      <c r="BY123" s="35">
        <v>0</v>
      </c>
      <c r="BZ123" s="35">
        <v>0</v>
      </c>
      <c r="CA123" s="35">
        <v>0</v>
      </c>
      <c r="CB123" s="35">
        <v>0</v>
      </c>
      <c r="CC123" s="35">
        <v>0</v>
      </c>
      <c r="CD123" s="35">
        <v>0</v>
      </c>
      <c r="CE123" s="35">
        <v>719.44</v>
      </c>
      <c r="CF123" s="35">
        <v>0</v>
      </c>
      <c r="CG123" s="35">
        <v>0</v>
      </c>
      <c r="CH123" s="35">
        <v>0</v>
      </c>
      <c r="CI123" s="35">
        <v>0</v>
      </c>
    </row>
    <row r="124" spans="1:87" s="37" customFormat="1" x14ac:dyDescent="0.25">
      <c r="A124" s="32" t="s">
        <v>194</v>
      </c>
      <c r="B124" s="33" t="s">
        <v>108</v>
      </c>
      <c r="C124" s="34"/>
      <c r="D124" s="35">
        <v>0</v>
      </c>
      <c r="E124" s="35"/>
      <c r="F124" s="35">
        <v>49288.32</v>
      </c>
      <c r="G124" s="35">
        <v>0</v>
      </c>
      <c r="H124" s="35">
        <v>3058.21</v>
      </c>
      <c r="I124" s="35">
        <v>0</v>
      </c>
      <c r="J124" s="35">
        <v>0</v>
      </c>
      <c r="K124" s="35">
        <v>811.64</v>
      </c>
      <c r="L124" s="35">
        <v>0</v>
      </c>
      <c r="M124" s="35">
        <v>0</v>
      </c>
      <c r="N124" s="35">
        <v>3240.12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2250</v>
      </c>
      <c r="Z124" s="35">
        <v>49455.29</v>
      </c>
      <c r="AA124" s="35">
        <v>49455.29</v>
      </c>
      <c r="AB124" s="35">
        <v>0</v>
      </c>
      <c r="AC124" s="35">
        <v>0</v>
      </c>
      <c r="AD124" s="35">
        <v>4518.71</v>
      </c>
      <c r="AE124" s="35">
        <v>0</v>
      </c>
      <c r="AF124" s="35">
        <v>1071.06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2162.4699999999998</v>
      </c>
      <c r="AM124" s="35">
        <v>3058.21</v>
      </c>
      <c r="AN124" s="35">
        <v>0</v>
      </c>
      <c r="AO124" s="35">
        <v>0</v>
      </c>
      <c r="AP124" s="35">
        <v>0</v>
      </c>
      <c r="AQ124" s="35">
        <v>13174.22</v>
      </c>
      <c r="AR124" s="35">
        <v>0</v>
      </c>
      <c r="AS124" s="35">
        <v>9865.19</v>
      </c>
      <c r="AT124" s="35">
        <v>0</v>
      </c>
      <c r="AU124" s="35">
        <v>0</v>
      </c>
      <c r="AV124" s="35">
        <v>2959.56</v>
      </c>
      <c r="AW124" s="35">
        <v>0</v>
      </c>
      <c r="AX124" s="35">
        <v>0</v>
      </c>
      <c r="AY124" s="35">
        <v>0</v>
      </c>
      <c r="AZ124" s="35">
        <v>0</v>
      </c>
      <c r="BA124" s="35">
        <v>0</v>
      </c>
      <c r="BB124" s="35">
        <v>3452.81</v>
      </c>
      <c r="BC124" s="35">
        <v>0</v>
      </c>
      <c r="BD124" s="35">
        <v>0</v>
      </c>
      <c r="BE124" s="35">
        <v>0</v>
      </c>
      <c r="BF124" s="35">
        <v>0</v>
      </c>
      <c r="BG124" s="35">
        <v>0</v>
      </c>
      <c r="BH124" s="35">
        <v>0</v>
      </c>
      <c r="BI124" s="35">
        <v>0</v>
      </c>
      <c r="BJ124" s="35">
        <v>0</v>
      </c>
      <c r="BK124" s="35">
        <v>0</v>
      </c>
      <c r="BL124" s="35">
        <v>0</v>
      </c>
      <c r="BM124" s="35">
        <v>19912.09</v>
      </c>
      <c r="BN124" s="35">
        <v>0</v>
      </c>
      <c r="BO124" s="35">
        <v>1544</v>
      </c>
      <c r="BP124" s="35">
        <v>0</v>
      </c>
      <c r="BQ124" s="36">
        <f t="shared" si="5"/>
        <v>219277.18999999997</v>
      </c>
      <c r="BS124" s="60"/>
      <c r="BY124" s="35">
        <v>0</v>
      </c>
      <c r="BZ124" s="35">
        <v>0</v>
      </c>
      <c r="CA124" s="35">
        <v>0</v>
      </c>
      <c r="CB124" s="35">
        <v>56903.040000000001</v>
      </c>
      <c r="CC124" s="35">
        <v>0</v>
      </c>
      <c r="CD124" s="35">
        <v>0</v>
      </c>
      <c r="CE124" s="35">
        <v>0</v>
      </c>
      <c r="CF124" s="35">
        <v>0</v>
      </c>
      <c r="CG124" s="35">
        <v>0</v>
      </c>
      <c r="CH124" s="35">
        <v>0</v>
      </c>
      <c r="CI124" s="35">
        <v>2350</v>
      </c>
    </row>
    <row r="125" spans="1:87" s="37" customFormat="1" x14ac:dyDescent="0.25">
      <c r="A125" s="32" t="s">
        <v>194</v>
      </c>
      <c r="B125" s="33" t="s">
        <v>195</v>
      </c>
      <c r="C125" s="34"/>
      <c r="D125" s="35">
        <v>0</v>
      </c>
      <c r="E125" s="35"/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2588.5</v>
      </c>
      <c r="O125" s="35">
        <v>12000</v>
      </c>
      <c r="P125" s="35">
        <v>0</v>
      </c>
      <c r="Q125" s="35">
        <v>15531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16364.75</v>
      </c>
      <c r="AA125" s="35">
        <v>16364.75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>
        <v>0</v>
      </c>
      <c r="AP125" s="35">
        <v>0</v>
      </c>
      <c r="AQ125" s="35">
        <v>312</v>
      </c>
      <c r="AR125" s="35">
        <v>0</v>
      </c>
      <c r="AS125" s="35">
        <v>0</v>
      </c>
      <c r="AT125" s="35">
        <v>0</v>
      </c>
      <c r="AU125" s="35">
        <v>0</v>
      </c>
      <c r="AV125" s="35">
        <v>0</v>
      </c>
      <c r="AW125" s="35">
        <v>0</v>
      </c>
      <c r="AX125" s="35">
        <v>0</v>
      </c>
      <c r="AY125" s="35">
        <v>0</v>
      </c>
      <c r="AZ125" s="35">
        <v>0</v>
      </c>
      <c r="BA125" s="35">
        <v>0</v>
      </c>
      <c r="BB125" s="35">
        <v>0</v>
      </c>
      <c r="BC125" s="35">
        <v>0</v>
      </c>
      <c r="BD125" s="35">
        <v>312</v>
      </c>
      <c r="BE125" s="35">
        <v>0</v>
      </c>
      <c r="BF125" s="35">
        <v>0</v>
      </c>
      <c r="BG125" s="35">
        <v>0</v>
      </c>
      <c r="BH125" s="35">
        <v>1986</v>
      </c>
      <c r="BI125" s="35">
        <v>0</v>
      </c>
      <c r="BJ125" s="35">
        <v>0</v>
      </c>
      <c r="BK125" s="35">
        <v>0</v>
      </c>
      <c r="BL125" s="35">
        <v>0</v>
      </c>
      <c r="BM125" s="35">
        <v>0</v>
      </c>
      <c r="BN125" s="35">
        <v>0</v>
      </c>
      <c r="BO125" s="35">
        <v>0</v>
      </c>
      <c r="BP125" s="35">
        <v>0</v>
      </c>
      <c r="BQ125" s="36">
        <f t="shared" si="5"/>
        <v>65459</v>
      </c>
      <c r="BS125" s="60"/>
      <c r="BY125" s="35">
        <v>0</v>
      </c>
      <c r="BZ125" s="35">
        <v>0</v>
      </c>
      <c r="CA125" s="35">
        <v>0</v>
      </c>
      <c r="CB125" s="35">
        <v>0</v>
      </c>
      <c r="CC125" s="35">
        <v>0</v>
      </c>
      <c r="CD125" s="35">
        <v>0</v>
      </c>
      <c r="CE125" s="35">
        <v>15037.17</v>
      </c>
      <c r="CF125" s="35">
        <v>0</v>
      </c>
      <c r="CG125" s="35">
        <v>0</v>
      </c>
      <c r="CH125" s="35">
        <v>0</v>
      </c>
      <c r="CI125" s="35">
        <v>0</v>
      </c>
    </row>
    <row r="126" spans="1:87" s="37" customFormat="1" x14ac:dyDescent="0.25">
      <c r="A126" s="32" t="s">
        <v>194</v>
      </c>
      <c r="B126" s="33" t="s">
        <v>108</v>
      </c>
      <c r="C126" s="34"/>
      <c r="D126" s="35">
        <v>0</v>
      </c>
      <c r="E126" s="35"/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81.19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4058.35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3051.75</v>
      </c>
      <c r="AA126" s="35">
        <v>3051.75</v>
      </c>
      <c r="AB126" s="35">
        <v>0</v>
      </c>
      <c r="AC126" s="35">
        <v>0</v>
      </c>
      <c r="AD126" s="35">
        <v>292.2</v>
      </c>
      <c r="AE126" s="35">
        <v>0</v>
      </c>
      <c r="AF126" s="35">
        <v>121.76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1550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0</v>
      </c>
      <c r="BF126" s="35">
        <v>0</v>
      </c>
      <c r="BG126" s="35">
        <v>0</v>
      </c>
      <c r="BH126" s="35">
        <v>0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35">
        <v>0</v>
      </c>
      <c r="BO126" s="35">
        <v>0</v>
      </c>
      <c r="BP126" s="35">
        <v>0</v>
      </c>
      <c r="BQ126" s="36">
        <f t="shared" si="5"/>
        <v>12207.000000000002</v>
      </c>
      <c r="BS126" s="60"/>
      <c r="BY126" s="35">
        <v>0</v>
      </c>
      <c r="BZ126" s="35">
        <v>0</v>
      </c>
      <c r="CA126" s="35">
        <v>0</v>
      </c>
      <c r="CB126" s="35">
        <v>0</v>
      </c>
      <c r="CC126" s="35">
        <v>0</v>
      </c>
      <c r="CD126" s="35">
        <v>0</v>
      </c>
      <c r="CE126" s="35">
        <v>4337.76</v>
      </c>
      <c r="CF126" s="35">
        <v>0</v>
      </c>
      <c r="CG126" s="35">
        <v>0</v>
      </c>
      <c r="CH126" s="35">
        <v>0</v>
      </c>
      <c r="CI126" s="35">
        <v>0</v>
      </c>
    </row>
    <row r="127" spans="1:87" s="37" customFormat="1" x14ac:dyDescent="0.25">
      <c r="A127" s="32" t="s">
        <v>194</v>
      </c>
      <c r="B127" s="33" t="s">
        <v>195</v>
      </c>
      <c r="C127" s="34"/>
      <c r="D127" s="35">
        <v>0</v>
      </c>
      <c r="E127" s="35"/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8814.81</v>
      </c>
      <c r="P127" s="35">
        <v>0</v>
      </c>
      <c r="Q127" s="35">
        <v>11408.57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11803.47</v>
      </c>
      <c r="AA127" s="35">
        <v>11803.47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>
        <v>0</v>
      </c>
      <c r="AP127" s="35">
        <v>0</v>
      </c>
      <c r="AQ127" s="35">
        <v>0</v>
      </c>
      <c r="AR127" s="35">
        <v>0</v>
      </c>
      <c r="AS127" s="35">
        <v>0</v>
      </c>
      <c r="AT127" s="35">
        <v>0</v>
      </c>
      <c r="AU127" s="35">
        <v>0</v>
      </c>
      <c r="AV127" s="35">
        <v>0</v>
      </c>
      <c r="AW127" s="35">
        <v>0</v>
      </c>
      <c r="AX127" s="35">
        <v>0</v>
      </c>
      <c r="AY127" s="35">
        <v>0</v>
      </c>
      <c r="AZ127" s="35">
        <v>0</v>
      </c>
      <c r="BA127" s="35">
        <v>0</v>
      </c>
      <c r="BB127" s="35">
        <v>0</v>
      </c>
      <c r="BC127" s="35">
        <v>0</v>
      </c>
      <c r="BD127" s="35">
        <v>0</v>
      </c>
      <c r="BE127" s="35">
        <v>0</v>
      </c>
      <c r="BF127" s="35">
        <v>0</v>
      </c>
      <c r="BG127" s="35">
        <v>0</v>
      </c>
      <c r="BH127" s="35">
        <v>404.56</v>
      </c>
      <c r="BI127" s="35">
        <v>0</v>
      </c>
      <c r="BJ127" s="35">
        <v>0</v>
      </c>
      <c r="BK127" s="35">
        <v>2979</v>
      </c>
      <c r="BL127" s="35">
        <v>0</v>
      </c>
      <c r="BM127" s="35">
        <v>0</v>
      </c>
      <c r="BN127" s="35">
        <v>0</v>
      </c>
      <c r="BO127" s="35">
        <v>0</v>
      </c>
      <c r="BP127" s="35">
        <v>0</v>
      </c>
      <c r="BQ127" s="36">
        <f t="shared" si="5"/>
        <v>47213.88</v>
      </c>
      <c r="BS127" s="60"/>
      <c r="BY127" s="35">
        <v>0</v>
      </c>
      <c r="BZ127" s="35">
        <v>0</v>
      </c>
      <c r="CA127" s="35">
        <v>0</v>
      </c>
      <c r="CB127" s="35">
        <v>0</v>
      </c>
      <c r="CC127" s="35">
        <v>0</v>
      </c>
      <c r="CD127" s="35">
        <v>0</v>
      </c>
      <c r="CE127" s="35">
        <v>0</v>
      </c>
      <c r="CF127" s="35">
        <v>0</v>
      </c>
      <c r="CG127" s="35">
        <v>0</v>
      </c>
      <c r="CH127" s="35">
        <v>0</v>
      </c>
      <c r="CI127" s="35">
        <v>0</v>
      </c>
    </row>
    <row r="128" spans="1:87" s="37" customFormat="1" x14ac:dyDescent="0.25">
      <c r="A128" s="32" t="s">
        <v>196</v>
      </c>
      <c r="B128" s="33" t="s">
        <v>197</v>
      </c>
      <c r="C128" s="34"/>
      <c r="D128" s="35">
        <v>0</v>
      </c>
      <c r="E128" s="35"/>
      <c r="F128" s="35">
        <v>0</v>
      </c>
      <c r="G128" s="35">
        <v>0</v>
      </c>
      <c r="H128" s="35">
        <v>1726.81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7952</v>
      </c>
      <c r="Q128" s="35">
        <v>104867.33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113056.42</v>
      </c>
      <c r="AA128" s="35">
        <v>113056.42</v>
      </c>
      <c r="AB128" s="35">
        <v>0</v>
      </c>
      <c r="AC128" s="35">
        <v>0</v>
      </c>
      <c r="AD128" s="35">
        <v>20973.47</v>
      </c>
      <c r="AE128" s="35">
        <v>12207.47</v>
      </c>
      <c r="AF128" s="35">
        <v>0</v>
      </c>
      <c r="AG128" s="35">
        <v>0</v>
      </c>
      <c r="AH128" s="35">
        <v>0</v>
      </c>
      <c r="AI128" s="35">
        <v>16522.8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>
        <v>0</v>
      </c>
      <c r="AP128" s="35">
        <v>0</v>
      </c>
      <c r="AQ128" s="35">
        <v>22367.41</v>
      </c>
      <c r="AR128" s="35">
        <v>0</v>
      </c>
      <c r="AS128" s="35">
        <v>9570.3700000000008</v>
      </c>
      <c r="AT128" s="35">
        <v>0</v>
      </c>
      <c r="AU128" s="35">
        <v>0</v>
      </c>
      <c r="AV128" s="35">
        <v>0</v>
      </c>
      <c r="AW128" s="35">
        <v>0</v>
      </c>
      <c r="AX128" s="35">
        <v>2105.48</v>
      </c>
      <c r="AY128" s="35">
        <v>17477.89</v>
      </c>
      <c r="AZ128" s="35">
        <v>8766</v>
      </c>
      <c r="BA128" s="35">
        <v>0</v>
      </c>
      <c r="BB128" s="35">
        <v>0</v>
      </c>
      <c r="BC128" s="35">
        <v>0</v>
      </c>
      <c r="BD128" s="35">
        <v>0</v>
      </c>
      <c r="BE128" s="35">
        <v>0</v>
      </c>
      <c r="BF128" s="35">
        <v>0</v>
      </c>
      <c r="BG128" s="35">
        <v>0</v>
      </c>
      <c r="BH128" s="35">
        <v>0</v>
      </c>
      <c r="BI128" s="35">
        <v>0</v>
      </c>
      <c r="BJ128" s="35">
        <v>0</v>
      </c>
      <c r="BK128" s="35">
        <v>18098.5</v>
      </c>
      <c r="BL128" s="35">
        <v>0</v>
      </c>
      <c r="BM128" s="35">
        <v>690</v>
      </c>
      <c r="BN128" s="35">
        <v>0</v>
      </c>
      <c r="BO128" s="35">
        <v>10700</v>
      </c>
      <c r="BP128" s="35">
        <v>0</v>
      </c>
      <c r="BQ128" s="36">
        <f t="shared" si="5"/>
        <v>480138.36999999988</v>
      </c>
      <c r="BS128" s="60"/>
      <c r="BY128" s="35">
        <v>0</v>
      </c>
      <c r="BZ128" s="35">
        <v>0</v>
      </c>
      <c r="CA128" s="35">
        <v>0</v>
      </c>
      <c r="CB128" s="35">
        <v>144773.28</v>
      </c>
      <c r="CC128" s="35">
        <v>0</v>
      </c>
      <c r="CD128" s="35">
        <v>0</v>
      </c>
      <c r="CE128" s="35">
        <v>0</v>
      </c>
      <c r="CF128" s="35">
        <v>0</v>
      </c>
      <c r="CG128" s="35">
        <v>0</v>
      </c>
      <c r="CH128" s="35">
        <v>0</v>
      </c>
      <c r="CI128" s="35">
        <v>2350</v>
      </c>
    </row>
    <row r="129" spans="1:87" s="37" customFormat="1" x14ac:dyDescent="0.25">
      <c r="A129" s="32" t="s">
        <v>196</v>
      </c>
      <c r="B129" s="33" t="s">
        <v>108</v>
      </c>
      <c r="C129" s="34"/>
      <c r="D129" s="35">
        <v>33043.85</v>
      </c>
      <c r="E129" s="35"/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3304.39</v>
      </c>
      <c r="L129" s="35">
        <v>0</v>
      </c>
      <c r="M129" s="35">
        <v>0</v>
      </c>
      <c r="N129" s="35">
        <v>0</v>
      </c>
      <c r="O129" s="35">
        <v>3032.42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20902.34</v>
      </c>
      <c r="AA129" s="35">
        <v>20902.34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1184</v>
      </c>
      <c r="AM129" s="35">
        <v>1240</v>
      </c>
      <c r="AN129" s="35">
        <v>0</v>
      </c>
      <c r="AO129" s="35">
        <v>0</v>
      </c>
      <c r="AP129" s="35">
        <v>0</v>
      </c>
      <c r="AQ129" s="35">
        <v>0</v>
      </c>
      <c r="AR129" s="35">
        <v>0</v>
      </c>
      <c r="AS129" s="35">
        <v>0</v>
      </c>
      <c r="AT129" s="35">
        <v>0</v>
      </c>
      <c r="AU129" s="35">
        <v>0</v>
      </c>
      <c r="AV129" s="35">
        <v>0</v>
      </c>
      <c r="AW129" s="35">
        <v>0</v>
      </c>
      <c r="AX129" s="35">
        <v>0</v>
      </c>
      <c r="AY129" s="35">
        <v>0</v>
      </c>
      <c r="AZ129" s="35">
        <v>0</v>
      </c>
      <c r="BA129" s="35">
        <v>0</v>
      </c>
      <c r="BB129" s="35">
        <v>0</v>
      </c>
      <c r="BC129" s="35">
        <v>0</v>
      </c>
      <c r="BD129" s="35">
        <v>0</v>
      </c>
      <c r="BE129" s="35">
        <v>0</v>
      </c>
      <c r="BF129" s="35">
        <v>0</v>
      </c>
      <c r="BG129" s="35">
        <v>0</v>
      </c>
      <c r="BH129" s="35">
        <v>0</v>
      </c>
      <c r="BI129" s="35">
        <v>0</v>
      </c>
      <c r="BJ129" s="35">
        <v>0</v>
      </c>
      <c r="BK129" s="35">
        <v>0</v>
      </c>
      <c r="BL129" s="35">
        <v>0</v>
      </c>
      <c r="BM129" s="35">
        <v>0</v>
      </c>
      <c r="BN129" s="35">
        <v>0</v>
      </c>
      <c r="BO129" s="35">
        <v>0</v>
      </c>
      <c r="BP129" s="35">
        <v>0</v>
      </c>
      <c r="BQ129" s="36">
        <f t="shared" si="5"/>
        <v>83609.34</v>
      </c>
      <c r="BS129" s="60"/>
      <c r="BY129" s="35">
        <v>0</v>
      </c>
      <c r="BZ129" s="35">
        <v>0</v>
      </c>
      <c r="CA129" s="35">
        <v>0</v>
      </c>
      <c r="CB129" s="35">
        <v>11975.04</v>
      </c>
      <c r="CC129" s="35">
        <v>0</v>
      </c>
      <c r="CD129" s="35">
        <v>0</v>
      </c>
      <c r="CE129" s="35">
        <v>0</v>
      </c>
      <c r="CF129" s="35">
        <v>0</v>
      </c>
      <c r="CG129" s="35">
        <v>0</v>
      </c>
      <c r="CH129" s="35">
        <v>0</v>
      </c>
      <c r="CI129" s="35">
        <v>0</v>
      </c>
    </row>
    <row r="130" spans="1:87" s="37" customFormat="1" x14ac:dyDescent="0.25">
      <c r="A130" s="32" t="s">
        <v>198</v>
      </c>
      <c r="B130" s="33" t="s">
        <v>108</v>
      </c>
      <c r="C130" s="34"/>
      <c r="D130" s="35">
        <v>0</v>
      </c>
      <c r="E130" s="35"/>
      <c r="F130" s="35">
        <v>74001.16</v>
      </c>
      <c r="G130" s="35">
        <v>0</v>
      </c>
      <c r="H130" s="35">
        <v>6494.39</v>
      </c>
      <c r="I130" s="35">
        <v>0</v>
      </c>
      <c r="J130" s="35">
        <v>0</v>
      </c>
      <c r="K130" s="35">
        <v>3632.71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1120</v>
      </c>
      <c r="Z130" s="35">
        <v>65779.199999999997</v>
      </c>
      <c r="AA130" s="35">
        <v>65779.199999999997</v>
      </c>
      <c r="AB130" s="35">
        <v>0</v>
      </c>
      <c r="AC130" s="35">
        <v>0</v>
      </c>
      <c r="AD130" s="35">
        <v>8718.4500000000007</v>
      </c>
      <c r="AE130" s="35">
        <v>0</v>
      </c>
      <c r="AF130" s="35">
        <v>0</v>
      </c>
      <c r="AG130" s="35">
        <v>0</v>
      </c>
      <c r="AH130" s="35">
        <v>0</v>
      </c>
      <c r="AI130" s="35">
        <v>13153.25</v>
      </c>
      <c r="AJ130" s="35">
        <v>0</v>
      </c>
      <c r="AK130" s="35">
        <v>0</v>
      </c>
      <c r="AL130" s="35">
        <v>5102.55</v>
      </c>
      <c r="AM130" s="35">
        <v>1932.74</v>
      </c>
      <c r="AN130" s="35">
        <v>0</v>
      </c>
      <c r="AO130" s="35">
        <v>0</v>
      </c>
      <c r="AP130" s="35">
        <v>0</v>
      </c>
      <c r="AQ130" s="35">
        <v>8290.3700000000008</v>
      </c>
      <c r="AR130" s="35">
        <v>0</v>
      </c>
      <c r="AS130" s="35">
        <v>7028.15</v>
      </c>
      <c r="AT130" s="35">
        <v>0</v>
      </c>
      <c r="AU130" s="35">
        <v>0</v>
      </c>
      <c r="AV130" s="35">
        <v>2635.56</v>
      </c>
      <c r="AW130" s="35">
        <v>0</v>
      </c>
      <c r="AX130" s="35">
        <v>0</v>
      </c>
      <c r="AY130" s="35">
        <v>0</v>
      </c>
      <c r="AZ130" s="35">
        <v>0</v>
      </c>
      <c r="BA130" s="35">
        <v>1694.21</v>
      </c>
      <c r="BB130" s="35">
        <v>3074.81</v>
      </c>
      <c r="BC130" s="35">
        <v>0</v>
      </c>
      <c r="BD130" s="35">
        <v>0</v>
      </c>
      <c r="BE130" s="35">
        <v>0</v>
      </c>
      <c r="BF130" s="35">
        <v>0</v>
      </c>
      <c r="BG130" s="35">
        <v>0</v>
      </c>
      <c r="BH130" s="35">
        <v>0</v>
      </c>
      <c r="BI130" s="35">
        <v>0</v>
      </c>
      <c r="BJ130" s="35">
        <v>0</v>
      </c>
      <c r="BK130" s="35">
        <v>7833.28</v>
      </c>
      <c r="BL130" s="35">
        <v>0</v>
      </c>
      <c r="BM130" s="35">
        <v>19912.09</v>
      </c>
      <c r="BN130" s="35">
        <v>0</v>
      </c>
      <c r="BO130" s="35">
        <v>1544</v>
      </c>
      <c r="BP130" s="35">
        <v>0</v>
      </c>
      <c r="BQ130" s="36">
        <f t="shared" si="5"/>
        <v>297726.12000000011</v>
      </c>
      <c r="BS130" s="60"/>
      <c r="BY130" s="35">
        <v>2676.57</v>
      </c>
      <c r="BZ130" s="35">
        <v>0</v>
      </c>
      <c r="CA130" s="35">
        <v>0</v>
      </c>
      <c r="CB130" s="35">
        <v>71987.759999999995</v>
      </c>
      <c r="CC130" s="35">
        <v>0</v>
      </c>
      <c r="CD130" s="35">
        <v>0</v>
      </c>
      <c r="CE130" s="35">
        <v>0</v>
      </c>
      <c r="CF130" s="35">
        <v>0</v>
      </c>
      <c r="CG130" s="35">
        <v>0</v>
      </c>
      <c r="CH130" s="35">
        <v>0</v>
      </c>
      <c r="CI130" s="35">
        <v>5350</v>
      </c>
    </row>
    <row r="131" spans="1:87" s="37" customFormat="1" x14ac:dyDescent="0.25">
      <c r="A131" s="32" t="s">
        <v>199</v>
      </c>
      <c r="B131" s="33" t="s">
        <v>108</v>
      </c>
      <c r="C131" s="34"/>
      <c r="D131" s="35">
        <v>0</v>
      </c>
      <c r="E131" s="35"/>
      <c r="F131" s="35">
        <v>76059.179999999993</v>
      </c>
      <c r="G131" s="35">
        <v>0</v>
      </c>
      <c r="H131" s="35">
        <v>0</v>
      </c>
      <c r="I131" s="35">
        <v>0</v>
      </c>
      <c r="J131" s="35">
        <v>0</v>
      </c>
      <c r="K131" s="35">
        <v>7310.51</v>
      </c>
      <c r="L131" s="35">
        <v>0</v>
      </c>
      <c r="M131" s="35">
        <v>0</v>
      </c>
      <c r="N131" s="35">
        <v>6971.17</v>
      </c>
      <c r="O131" s="35">
        <v>0</v>
      </c>
      <c r="P131" s="35">
        <v>4368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2192.96</v>
      </c>
      <c r="Z131" s="35">
        <v>70247.149999999994</v>
      </c>
      <c r="AA131" s="35">
        <v>70247.149999999994</v>
      </c>
      <c r="AB131" s="35">
        <v>0</v>
      </c>
      <c r="AC131" s="35">
        <v>0</v>
      </c>
      <c r="AD131" s="35">
        <v>0</v>
      </c>
      <c r="AE131" s="35">
        <v>0</v>
      </c>
      <c r="AF131" s="35">
        <v>199.1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3386.32</v>
      </c>
      <c r="AM131" s="35">
        <v>4165.33</v>
      </c>
      <c r="AN131" s="35">
        <v>0</v>
      </c>
      <c r="AO131" s="35">
        <v>0</v>
      </c>
      <c r="AP131" s="35">
        <v>0</v>
      </c>
      <c r="AQ131" s="35">
        <v>31982.74</v>
      </c>
      <c r="AR131" s="35">
        <v>0</v>
      </c>
      <c r="AS131" s="35">
        <v>0</v>
      </c>
      <c r="AT131" s="35">
        <v>0</v>
      </c>
      <c r="AU131" s="35">
        <v>0</v>
      </c>
      <c r="AV131" s="35">
        <v>2776.89</v>
      </c>
      <c r="AW131" s="35">
        <v>0</v>
      </c>
      <c r="AX131" s="35">
        <v>0</v>
      </c>
      <c r="AY131" s="35">
        <v>0</v>
      </c>
      <c r="AZ131" s="35">
        <v>0</v>
      </c>
      <c r="BA131" s="35">
        <v>0</v>
      </c>
      <c r="BB131" s="35">
        <v>1965.7</v>
      </c>
      <c r="BC131" s="35">
        <v>0</v>
      </c>
      <c r="BD131" s="35">
        <v>0</v>
      </c>
      <c r="BE131" s="35">
        <v>0</v>
      </c>
      <c r="BF131" s="35">
        <v>0</v>
      </c>
      <c r="BG131" s="35">
        <v>0</v>
      </c>
      <c r="BH131" s="35">
        <v>0</v>
      </c>
      <c r="BI131" s="35">
        <v>0</v>
      </c>
      <c r="BJ131" s="35">
        <v>0</v>
      </c>
      <c r="BK131" s="35">
        <v>0</v>
      </c>
      <c r="BL131" s="35">
        <v>0</v>
      </c>
      <c r="BM131" s="35">
        <v>19912.09</v>
      </c>
      <c r="BN131" s="35">
        <v>0</v>
      </c>
      <c r="BO131" s="35">
        <v>1544</v>
      </c>
      <c r="BP131" s="35">
        <v>0</v>
      </c>
      <c r="BQ131" s="36">
        <f t="shared" si="5"/>
        <v>303328.29000000004</v>
      </c>
      <c r="BS131" s="60"/>
      <c r="BY131" s="35">
        <v>2611.37</v>
      </c>
      <c r="BZ131" s="35">
        <v>0</v>
      </c>
      <c r="CA131" s="35">
        <v>0</v>
      </c>
      <c r="CB131" s="35">
        <v>93588.479999999996</v>
      </c>
      <c r="CC131" s="35">
        <v>0</v>
      </c>
      <c r="CD131" s="35">
        <v>0</v>
      </c>
      <c r="CE131" s="35">
        <v>0</v>
      </c>
      <c r="CF131" s="35">
        <v>0</v>
      </c>
      <c r="CG131" s="35">
        <v>0</v>
      </c>
      <c r="CH131" s="35">
        <v>0</v>
      </c>
      <c r="CI131" s="35">
        <v>2350</v>
      </c>
    </row>
    <row r="132" spans="1:87" s="37" customFormat="1" ht="22.5" x14ac:dyDescent="0.25">
      <c r="A132" s="32" t="s">
        <v>200</v>
      </c>
      <c r="B132" s="33" t="s">
        <v>150</v>
      </c>
      <c r="C132" s="34"/>
      <c r="D132" s="35">
        <v>0</v>
      </c>
      <c r="E132" s="35"/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554</v>
      </c>
      <c r="O132" s="35">
        <v>35964.86</v>
      </c>
      <c r="P132" s="35">
        <v>0</v>
      </c>
      <c r="Q132" s="35">
        <v>34094.58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50715.8</v>
      </c>
      <c r="AA132" s="35">
        <v>50715.8</v>
      </c>
      <c r="AB132" s="35">
        <v>0</v>
      </c>
      <c r="AC132" s="35">
        <v>0</v>
      </c>
      <c r="AD132" s="35">
        <v>3409.46</v>
      </c>
      <c r="AE132" s="35">
        <v>2343.87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>
        <v>0</v>
      </c>
      <c r="AP132" s="35">
        <v>0</v>
      </c>
      <c r="AQ132" s="35">
        <v>0</v>
      </c>
      <c r="AR132" s="35">
        <v>0</v>
      </c>
      <c r="AS132" s="35">
        <v>0</v>
      </c>
      <c r="AT132" s="35">
        <v>0</v>
      </c>
      <c r="AU132" s="35">
        <v>0</v>
      </c>
      <c r="AV132" s="35">
        <v>0</v>
      </c>
      <c r="AW132" s="35">
        <v>0</v>
      </c>
      <c r="AX132" s="35">
        <v>0</v>
      </c>
      <c r="AY132" s="35">
        <v>0</v>
      </c>
      <c r="AZ132" s="35">
        <v>0</v>
      </c>
      <c r="BA132" s="35">
        <v>0</v>
      </c>
      <c r="BB132" s="35">
        <v>0</v>
      </c>
      <c r="BC132" s="35">
        <v>0</v>
      </c>
      <c r="BD132" s="35">
        <v>2273.13</v>
      </c>
      <c r="BE132" s="35">
        <v>0</v>
      </c>
      <c r="BF132" s="35">
        <v>0</v>
      </c>
      <c r="BG132" s="35">
        <v>0</v>
      </c>
      <c r="BH132" s="35">
        <v>8076.59</v>
      </c>
      <c r="BI132" s="35">
        <v>0</v>
      </c>
      <c r="BJ132" s="35">
        <v>1907.5</v>
      </c>
      <c r="BK132" s="35">
        <v>12807.6</v>
      </c>
      <c r="BL132" s="35">
        <v>0</v>
      </c>
      <c r="BM132" s="35">
        <v>0</v>
      </c>
      <c r="BN132" s="35">
        <v>0</v>
      </c>
      <c r="BO132" s="35">
        <v>0</v>
      </c>
      <c r="BP132" s="35">
        <v>0</v>
      </c>
      <c r="BQ132" s="36">
        <f t="shared" si="5"/>
        <v>202863.19</v>
      </c>
      <c r="BS132" s="60"/>
      <c r="BY132" s="35">
        <v>3016.02</v>
      </c>
      <c r="BZ132" s="35">
        <v>0</v>
      </c>
      <c r="CA132" s="35">
        <v>0</v>
      </c>
      <c r="CB132" s="35">
        <v>26073.96</v>
      </c>
      <c r="CC132" s="35">
        <v>0</v>
      </c>
      <c r="CD132" s="35">
        <v>0</v>
      </c>
      <c r="CE132" s="35">
        <v>0</v>
      </c>
      <c r="CF132" s="35">
        <v>0</v>
      </c>
      <c r="CG132" s="35">
        <v>0</v>
      </c>
      <c r="CH132" s="35">
        <v>0</v>
      </c>
      <c r="CI132" s="35">
        <v>17350</v>
      </c>
    </row>
    <row r="133" spans="1:87" s="37" customFormat="1" x14ac:dyDescent="0.25">
      <c r="A133" s="32" t="s">
        <v>201</v>
      </c>
      <c r="B133" s="33" t="s">
        <v>108</v>
      </c>
      <c r="C133" s="34"/>
      <c r="D133" s="35">
        <v>0</v>
      </c>
      <c r="E133" s="35"/>
      <c r="F133" s="35">
        <v>61815.59</v>
      </c>
      <c r="G133" s="35">
        <v>0</v>
      </c>
      <c r="H133" s="35">
        <v>2812.99</v>
      </c>
      <c r="I133" s="35">
        <v>0</v>
      </c>
      <c r="J133" s="35">
        <v>0</v>
      </c>
      <c r="K133" s="35">
        <v>1551.93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2346</v>
      </c>
      <c r="Z133" s="35">
        <v>62334.39</v>
      </c>
      <c r="AA133" s="35">
        <v>62334.39</v>
      </c>
      <c r="AB133" s="35">
        <v>0</v>
      </c>
      <c r="AC133" s="35">
        <v>0</v>
      </c>
      <c r="AD133" s="35">
        <v>3724.53</v>
      </c>
      <c r="AE133" s="35">
        <v>0</v>
      </c>
      <c r="AF133" s="35">
        <v>0</v>
      </c>
      <c r="AG133" s="35">
        <v>0</v>
      </c>
      <c r="AH133" s="35">
        <v>0</v>
      </c>
      <c r="AI133" s="35">
        <v>1020.51</v>
      </c>
      <c r="AJ133" s="35">
        <v>0</v>
      </c>
      <c r="AK133" s="35">
        <v>0</v>
      </c>
      <c r="AL133" s="35">
        <v>1573.02</v>
      </c>
      <c r="AM133" s="35">
        <v>2812.99</v>
      </c>
      <c r="AN133" s="35">
        <v>2812.99</v>
      </c>
      <c r="AO133" s="35">
        <v>0</v>
      </c>
      <c r="AP133" s="35">
        <v>0</v>
      </c>
      <c r="AQ133" s="35">
        <v>6145.36</v>
      </c>
      <c r="AR133" s="35">
        <v>0</v>
      </c>
      <c r="AS133" s="35">
        <v>7259.32</v>
      </c>
      <c r="AT133" s="35">
        <v>0</v>
      </c>
      <c r="AU133" s="35">
        <v>0</v>
      </c>
      <c r="AV133" s="35">
        <v>2722.25</v>
      </c>
      <c r="AW133" s="35">
        <v>0</v>
      </c>
      <c r="AX133" s="35">
        <v>0</v>
      </c>
      <c r="AY133" s="35">
        <v>0</v>
      </c>
      <c r="AZ133" s="35">
        <v>0</v>
      </c>
      <c r="BA133" s="35">
        <v>1204.6400000000001</v>
      </c>
      <c r="BB133" s="35">
        <v>3175.95</v>
      </c>
      <c r="BC133" s="35">
        <v>0</v>
      </c>
      <c r="BD133" s="35">
        <v>0</v>
      </c>
      <c r="BE133" s="35">
        <v>0</v>
      </c>
      <c r="BF133" s="35">
        <v>0</v>
      </c>
      <c r="BG133" s="35">
        <v>0</v>
      </c>
      <c r="BH133" s="35">
        <v>0</v>
      </c>
      <c r="BI133" s="35">
        <v>0</v>
      </c>
      <c r="BJ133" s="35">
        <v>0</v>
      </c>
      <c r="BK133" s="35">
        <v>24711.13</v>
      </c>
      <c r="BL133" s="35">
        <v>0</v>
      </c>
      <c r="BM133" s="35">
        <v>19912.09</v>
      </c>
      <c r="BN133" s="35">
        <v>0</v>
      </c>
      <c r="BO133" s="35">
        <v>1544</v>
      </c>
      <c r="BP133" s="35">
        <v>0</v>
      </c>
      <c r="BQ133" s="36">
        <f t="shared" si="5"/>
        <v>271814.07</v>
      </c>
      <c r="BS133" s="60"/>
      <c r="BY133" s="35">
        <v>0</v>
      </c>
      <c r="BZ133" s="35">
        <v>0</v>
      </c>
      <c r="CA133" s="35">
        <v>0</v>
      </c>
      <c r="CB133" s="35">
        <v>78005.52</v>
      </c>
      <c r="CC133" s="35">
        <v>14882.13</v>
      </c>
      <c r="CD133" s="35">
        <v>0</v>
      </c>
      <c r="CE133" s="35">
        <v>0</v>
      </c>
      <c r="CF133" s="35">
        <v>0</v>
      </c>
      <c r="CG133" s="35">
        <v>0</v>
      </c>
      <c r="CH133" s="35">
        <v>0</v>
      </c>
      <c r="CI133" s="35">
        <v>2350</v>
      </c>
    </row>
    <row r="134" spans="1:87" s="37" customFormat="1" x14ac:dyDescent="0.25">
      <c r="A134" s="32" t="s">
        <v>201</v>
      </c>
      <c r="B134" s="33" t="s">
        <v>202</v>
      </c>
      <c r="C134" s="34"/>
      <c r="D134" s="35">
        <v>0</v>
      </c>
      <c r="E134" s="35"/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6005.7</v>
      </c>
      <c r="O134" s="35">
        <v>1227.46</v>
      </c>
      <c r="P134" s="35">
        <v>0</v>
      </c>
      <c r="Q134" s="35">
        <v>13890.96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19392.03</v>
      </c>
      <c r="AA134" s="35">
        <v>19392.03</v>
      </c>
      <c r="AB134" s="35">
        <v>0</v>
      </c>
      <c r="AC134" s="35">
        <v>0</v>
      </c>
      <c r="AD134" s="35">
        <v>1666.92</v>
      </c>
      <c r="AE134" s="35">
        <v>9029.1299999999992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>
        <v>0</v>
      </c>
      <c r="AP134" s="35">
        <v>0</v>
      </c>
      <c r="AQ134" s="35">
        <v>6342</v>
      </c>
      <c r="AR134" s="35">
        <v>0</v>
      </c>
      <c r="AS134" s="35">
        <v>0</v>
      </c>
      <c r="AT134" s="35">
        <v>0</v>
      </c>
      <c r="AU134" s="35">
        <v>0</v>
      </c>
      <c r="AV134" s="35">
        <v>0</v>
      </c>
      <c r="AW134" s="35">
        <v>0</v>
      </c>
      <c r="AX134" s="35">
        <v>0</v>
      </c>
      <c r="AY134" s="35">
        <v>0</v>
      </c>
      <c r="AZ134" s="35">
        <v>0</v>
      </c>
      <c r="BA134" s="35">
        <v>0</v>
      </c>
      <c r="BB134" s="35">
        <v>0</v>
      </c>
      <c r="BC134" s="35">
        <v>0</v>
      </c>
      <c r="BD134" s="35">
        <v>0</v>
      </c>
      <c r="BE134" s="35">
        <v>0</v>
      </c>
      <c r="BF134" s="35">
        <v>0</v>
      </c>
      <c r="BG134" s="35">
        <v>621.85</v>
      </c>
      <c r="BH134" s="35">
        <v>0</v>
      </c>
      <c r="BI134" s="35">
        <v>0</v>
      </c>
      <c r="BJ134" s="35">
        <v>0</v>
      </c>
      <c r="BK134" s="35">
        <v>0</v>
      </c>
      <c r="BL134" s="35">
        <v>0</v>
      </c>
      <c r="BM134" s="35">
        <v>0</v>
      </c>
      <c r="BN134" s="35">
        <v>0</v>
      </c>
      <c r="BO134" s="35">
        <v>0</v>
      </c>
      <c r="BP134" s="35">
        <v>0</v>
      </c>
      <c r="BQ134" s="36">
        <f t="shared" si="5"/>
        <v>77568.08</v>
      </c>
      <c r="BS134" s="60"/>
      <c r="BY134" s="35">
        <v>0</v>
      </c>
      <c r="BZ134" s="35">
        <v>0</v>
      </c>
      <c r="CA134" s="35">
        <v>0</v>
      </c>
      <c r="CB134" s="35">
        <v>0</v>
      </c>
      <c r="CC134" s="35">
        <v>0</v>
      </c>
      <c r="CD134" s="35">
        <v>0</v>
      </c>
      <c r="CE134" s="35">
        <v>18195.86</v>
      </c>
      <c r="CF134" s="35">
        <v>0</v>
      </c>
      <c r="CG134" s="35">
        <v>0</v>
      </c>
      <c r="CH134" s="35">
        <v>0</v>
      </c>
      <c r="CI134" s="35">
        <v>0</v>
      </c>
    </row>
    <row r="135" spans="1:87" s="37" customFormat="1" x14ac:dyDescent="0.25">
      <c r="A135" s="32" t="s">
        <v>201</v>
      </c>
      <c r="B135" s="33" t="s">
        <v>203</v>
      </c>
      <c r="C135" s="34"/>
      <c r="D135" s="35">
        <v>0</v>
      </c>
      <c r="E135" s="35"/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9605.31</v>
      </c>
      <c r="P135" s="35">
        <v>0</v>
      </c>
      <c r="Q135" s="35">
        <v>10789.27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10844.65</v>
      </c>
      <c r="AA135" s="35">
        <v>10844.65</v>
      </c>
      <c r="AB135" s="35">
        <v>0</v>
      </c>
      <c r="AC135" s="35">
        <v>0</v>
      </c>
      <c r="AD135" s="35">
        <v>1294.71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>
        <v>0</v>
      </c>
      <c r="AP135" s="35">
        <v>0</v>
      </c>
      <c r="AQ135" s="35">
        <v>0</v>
      </c>
      <c r="AR135" s="35">
        <v>0</v>
      </c>
      <c r="AS135" s="35">
        <v>0</v>
      </c>
      <c r="AT135" s="35">
        <v>0</v>
      </c>
      <c r="AU135" s="35">
        <v>0</v>
      </c>
      <c r="AV135" s="35">
        <v>0</v>
      </c>
      <c r="AW135" s="35">
        <v>0</v>
      </c>
      <c r="AX135" s="35">
        <v>0</v>
      </c>
      <c r="AY135" s="35">
        <v>0</v>
      </c>
      <c r="AZ135" s="35">
        <v>0</v>
      </c>
      <c r="BA135" s="35">
        <v>0</v>
      </c>
      <c r="BB135" s="35">
        <v>0</v>
      </c>
      <c r="BC135" s="35">
        <v>0</v>
      </c>
      <c r="BD135" s="35">
        <v>0</v>
      </c>
      <c r="BE135" s="35">
        <v>0</v>
      </c>
      <c r="BF135" s="35">
        <v>0</v>
      </c>
      <c r="BG135" s="35">
        <v>0</v>
      </c>
      <c r="BH135" s="35">
        <v>0</v>
      </c>
      <c r="BI135" s="35">
        <v>0</v>
      </c>
      <c r="BJ135" s="35">
        <v>0</v>
      </c>
      <c r="BK135" s="35">
        <v>0</v>
      </c>
      <c r="BL135" s="35">
        <v>0</v>
      </c>
      <c r="BM135" s="35">
        <v>0</v>
      </c>
      <c r="BN135" s="35">
        <v>0</v>
      </c>
      <c r="BO135" s="35">
        <v>0</v>
      </c>
      <c r="BP135" s="35">
        <v>0</v>
      </c>
      <c r="BQ135" s="36">
        <f t="shared" si="5"/>
        <v>43378.590000000004</v>
      </c>
      <c r="BS135" s="60"/>
      <c r="BY135" s="35">
        <v>0</v>
      </c>
      <c r="BZ135" s="35">
        <v>0</v>
      </c>
      <c r="CA135" s="35">
        <v>0</v>
      </c>
      <c r="CB135" s="35">
        <v>0</v>
      </c>
      <c r="CC135" s="35">
        <v>0</v>
      </c>
      <c r="CD135" s="35">
        <v>0</v>
      </c>
      <c r="CE135" s="35">
        <v>0</v>
      </c>
      <c r="CF135" s="35">
        <v>0</v>
      </c>
      <c r="CG135" s="35">
        <v>0</v>
      </c>
      <c r="CH135" s="35">
        <v>0</v>
      </c>
      <c r="CI135" s="35">
        <v>0</v>
      </c>
    </row>
    <row r="136" spans="1:87" s="37" customFormat="1" x14ac:dyDescent="0.25">
      <c r="A136" s="32" t="s">
        <v>201</v>
      </c>
      <c r="B136" s="33" t="s">
        <v>108</v>
      </c>
      <c r="C136" s="34"/>
      <c r="D136" s="35">
        <v>0</v>
      </c>
      <c r="E136" s="35"/>
      <c r="F136" s="35">
        <v>2402.54</v>
      </c>
      <c r="G136" s="35">
        <v>0</v>
      </c>
      <c r="H136" s="35">
        <v>0</v>
      </c>
      <c r="I136" s="35">
        <v>0</v>
      </c>
      <c r="J136" s="35">
        <v>0</v>
      </c>
      <c r="K136" s="35">
        <v>120.14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1817.35</v>
      </c>
      <c r="AA136" s="35">
        <v>1817.35</v>
      </c>
      <c r="AB136" s="35">
        <v>0</v>
      </c>
      <c r="AC136" s="35">
        <v>0</v>
      </c>
      <c r="AD136" s="35">
        <v>172.98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917.6</v>
      </c>
      <c r="AN136" s="35">
        <v>0</v>
      </c>
      <c r="AO136" s="35">
        <v>0</v>
      </c>
      <c r="AP136" s="35">
        <v>0</v>
      </c>
      <c r="AQ136" s="35">
        <v>0</v>
      </c>
      <c r="AR136" s="35">
        <v>0</v>
      </c>
      <c r="AS136" s="35">
        <v>0</v>
      </c>
      <c r="AT136" s="35">
        <v>0</v>
      </c>
      <c r="AU136" s="35">
        <v>0</v>
      </c>
      <c r="AV136" s="35">
        <v>0</v>
      </c>
      <c r="AW136" s="35">
        <v>0</v>
      </c>
      <c r="AX136" s="35">
        <v>0</v>
      </c>
      <c r="AY136" s="35">
        <v>0</v>
      </c>
      <c r="AZ136" s="35">
        <v>0</v>
      </c>
      <c r="BA136" s="35">
        <v>0</v>
      </c>
      <c r="BB136" s="35">
        <v>0</v>
      </c>
      <c r="BC136" s="35">
        <v>0</v>
      </c>
      <c r="BD136" s="35">
        <v>0</v>
      </c>
      <c r="BE136" s="35">
        <v>0</v>
      </c>
      <c r="BF136" s="35">
        <v>0</v>
      </c>
      <c r="BG136" s="35">
        <v>0</v>
      </c>
      <c r="BH136" s="35">
        <v>0</v>
      </c>
      <c r="BI136" s="35">
        <v>21.43</v>
      </c>
      <c r="BJ136" s="35">
        <v>0</v>
      </c>
      <c r="BK136" s="35">
        <v>0</v>
      </c>
      <c r="BL136" s="35">
        <v>0</v>
      </c>
      <c r="BM136" s="35">
        <v>0</v>
      </c>
      <c r="BN136" s="35">
        <v>0</v>
      </c>
      <c r="BO136" s="35">
        <v>0</v>
      </c>
      <c r="BP136" s="35">
        <v>0</v>
      </c>
      <c r="BQ136" s="36">
        <f t="shared" si="5"/>
        <v>7269.3899999999994</v>
      </c>
      <c r="BS136" s="60"/>
      <c r="BY136" s="35">
        <v>0</v>
      </c>
      <c r="BZ136" s="35">
        <v>0</v>
      </c>
      <c r="CA136" s="35">
        <v>0</v>
      </c>
      <c r="CB136" s="35">
        <v>0</v>
      </c>
      <c r="CC136" s="35">
        <v>0</v>
      </c>
      <c r="CD136" s="35">
        <v>0</v>
      </c>
      <c r="CE136" s="35">
        <v>0</v>
      </c>
      <c r="CF136" s="35">
        <v>0</v>
      </c>
      <c r="CG136" s="35">
        <v>0</v>
      </c>
      <c r="CH136" s="35">
        <v>0</v>
      </c>
      <c r="CI136" s="35">
        <v>0</v>
      </c>
    </row>
    <row r="137" spans="1:87" s="37" customFormat="1" ht="22.5" x14ac:dyDescent="0.25">
      <c r="A137" s="32" t="s">
        <v>204</v>
      </c>
      <c r="B137" s="33" t="s">
        <v>114</v>
      </c>
      <c r="C137" s="34"/>
      <c r="D137" s="35">
        <v>0</v>
      </c>
      <c r="E137" s="35"/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15638.05</v>
      </c>
      <c r="P137" s="35">
        <v>0</v>
      </c>
      <c r="Q137" s="35">
        <v>19493.099999999999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18052.91</v>
      </c>
      <c r="AA137" s="35">
        <v>18052.91</v>
      </c>
      <c r="AB137" s="35">
        <v>0</v>
      </c>
      <c r="AC137" s="35">
        <v>0</v>
      </c>
      <c r="AD137" s="35">
        <v>0</v>
      </c>
      <c r="AE137" s="35">
        <v>974.66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>
        <v>0</v>
      </c>
      <c r="AP137" s="35">
        <v>0</v>
      </c>
      <c r="AQ137" s="35">
        <v>0</v>
      </c>
      <c r="AR137" s="35">
        <v>0</v>
      </c>
      <c r="AS137" s="35">
        <v>0</v>
      </c>
      <c r="AT137" s="35">
        <v>0</v>
      </c>
      <c r="AU137" s="35">
        <v>0</v>
      </c>
      <c r="AV137" s="35">
        <v>0</v>
      </c>
      <c r="AW137" s="35">
        <v>0</v>
      </c>
      <c r="AX137" s="35">
        <v>0</v>
      </c>
      <c r="AY137" s="35">
        <v>0</v>
      </c>
      <c r="AZ137" s="35">
        <v>0</v>
      </c>
      <c r="BA137" s="35">
        <v>0</v>
      </c>
      <c r="BB137" s="35">
        <v>0</v>
      </c>
      <c r="BC137" s="35">
        <v>0</v>
      </c>
      <c r="BD137" s="35">
        <v>0</v>
      </c>
      <c r="BE137" s="35">
        <v>0</v>
      </c>
      <c r="BF137" s="35">
        <v>0</v>
      </c>
      <c r="BG137" s="35">
        <v>0</v>
      </c>
      <c r="BH137" s="35">
        <v>0</v>
      </c>
      <c r="BI137" s="35">
        <v>0</v>
      </c>
      <c r="BJ137" s="35">
        <v>0</v>
      </c>
      <c r="BK137" s="35">
        <v>0</v>
      </c>
      <c r="BL137" s="35">
        <v>0</v>
      </c>
      <c r="BM137" s="35">
        <v>0</v>
      </c>
      <c r="BN137" s="35">
        <v>0</v>
      </c>
      <c r="BO137" s="35">
        <v>0</v>
      </c>
      <c r="BP137" s="35">
        <v>0</v>
      </c>
      <c r="BQ137" s="36">
        <f t="shared" si="5"/>
        <v>72211.63</v>
      </c>
      <c r="BS137" s="60"/>
      <c r="BY137" s="35">
        <v>0</v>
      </c>
      <c r="BZ137" s="35">
        <v>0</v>
      </c>
      <c r="CA137" s="35">
        <v>0</v>
      </c>
      <c r="CB137" s="35">
        <v>545.9</v>
      </c>
      <c r="CC137" s="35">
        <v>0</v>
      </c>
      <c r="CD137" s="35">
        <v>0</v>
      </c>
      <c r="CE137" s="35">
        <v>15874.38</v>
      </c>
      <c r="CF137" s="35">
        <v>0</v>
      </c>
      <c r="CG137" s="35">
        <v>0</v>
      </c>
      <c r="CH137" s="35">
        <v>0</v>
      </c>
      <c r="CI137" s="35">
        <v>1000</v>
      </c>
    </row>
    <row r="138" spans="1:87" s="37" customFormat="1" ht="22.5" x14ac:dyDescent="0.25">
      <c r="A138" s="32" t="s">
        <v>204</v>
      </c>
      <c r="B138" s="33" t="s">
        <v>114</v>
      </c>
      <c r="C138" s="34"/>
      <c r="D138" s="35">
        <v>0</v>
      </c>
      <c r="E138" s="35"/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5025.87</v>
      </c>
      <c r="P138" s="35">
        <v>0</v>
      </c>
      <c r="Q138" s="35">
        <v>4482.63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4883.82</v>
      </c>
      <c r="AA138" s="35">
        <v>4883.82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>
        <v>0</v>
      </c>
      <c r="AP138" s="35">
        <v>0</v>
      </c>
      <c r="AQ138" s="35">
        <v>0</v>
      </c>
      <c r="AR138" s="35">
        <v>0</v>
      </c>
      <c r="AS138" s="35">
        <v>0</v>
      </c>
      <c r="AT138" s="35">
        <v>0</v>
      </c>
      <c r="AU138" s="35">
        <v>0</v>
      </c>
      <c r="AV138" s="35">
        <v>0</v>
      </c>
      <c r="AW138" s="35">
        <v>0</v>
      </c>
      <c r="AX138" s="35">
        <v>0</v>
      </c>
      <c r="AY138" s="35">
        <v>0</v>
      </c>
      <c r="AZ138" s="35">
        <v>0</v>
      </c>
      <c r="BA138" s="35">
        <v>0</v>
      </c>
      <c r="BB138" s="35">
        <v>0</v>
      </c>
      <c r="BC138" s="35">
        <v>0</v>
      </c>
      <c r="BD138" s="35">
        <v>0</v>
      </c>
      <c r="BE138" s="35">
        <v>0</v>
      </c>
      <c r="BF138" s="35">
        <v>0</v>
      </c>
      <c r="BG138" s="35">
        <v>0</v>
      </c>
      <c r="BH138" s="35">
        <v>35</v>
      </c>
      <c r="BI138" s="35">
        <v>0</v>
      </c>
      <c r="BJ138" s="35">
        <v>224.13</v>
      </c>
      <c r="BK138" s="35">
        <v>0</v>
      </c>
      <c r="BL138" s="35">
        <v>0</v>
      </c>
      <c r="BM138" s="35">
        <v>0</v>
      </c>
      <c r="BN138" s="35">
        <v>0</v>
      </c>
      <c r="BO138" s="35">
        <v>0</v>
      </c>
      <c r="BP138" s="35">
        <v>0</v>
      </c>
      <c r="BQ138" s="36">
        <f t="shared" si="5"/>
        <v>19535.27</v>
      </c>
      <c r="BS138" s="60"/>
      <c r="BY138" s="35">
        <v>0</v>
      </c>
      <c r="BZ138" s="35">
        <v>0</v>
      </c>
      <c r="CA138" s="35">
        <v>0</v>
      </c>
      <c r="CB138" s="35">
        <v>0</v>
      </c>
      <c r="CC138" s="35">
        <v>0</v>
      </c>
      <c r="CD138" s="35">
        <v>0</v>
      </c>
      <c r="CE138" s="35">
        <v>2584.02</v>
      </c>
      <c r="CF138" s="35">
        <v>0</v>
      </c>
      <c r="CG138" s="35">
        <v>0</v>
      </c>
      <c r="CH138" s="35">
        <v>0</v>
      </c>
      <c r="CI138" s="35">
        <v>0</v>
      </c>
    </row>
    <row r="139" spans="1:87" s="37" customFormat="1" ht="22.5" x14ac:dyDescent="0.25">
      <c r="A139" s="32" t="s">
        <v>204</v>
      </c>
      <c r="B139" s="33" t="s">
        <v>114</v>
      </c>
      <c r="C139" s="34"/>
      <c r="D139" s="35">
        <v>0</v>
      </c>
      <c r="E139" s="35"/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3483.64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3799.21</v>
      </c>
      <c r="AA139" s="35">
        <v>3799.21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>
        <v>0</v>
      </c>
      <c r="AP139" s="35">
        <v>0</v>
      </c>
      <c r="AQ139" s="35">
        <v>0</v>
      </c>
      <c r="AR139" s="35">
        <v>0</v>
      </c>
      <c r="AS139" s="35">
        <v>0</v>
      </c>
      <c r="AT139" s="35">
        <v>0</v>
      </c>
      <c r="AU139" s="35">
        <v>174.18</v>
      </c>
      <c r="AV139" s="35">
        <v>0</v>
      </c>
      <c r="AW139" s="35">
        <v>0</v>
      </c>
      <c r="AX139" s="35">
        <v>0</v>
      </c>
      <c r="AY139" s="35">
        <v>0</v>
      </c>
      <c r="AZ139" s="35">
        <v>0</v>
      </c>
      <c r="BA139" s="35">
        <v>0</v>
      </c>
      <c r="BB139" s="35">
        <v>0</v>
      </c>
      <c r="BC139" s="35">
        <v>0</v>
      </c>
      <c r="BD139" s="35">
        <v>0</v>
      </c>
      <c r="BE139" s="35">
        <v>0</v>
      </c>
      <c r="BF139" s="35">
        <v>0</v>
      </c>
      <c r="BG139" s="35">
        <v>0</v>
      </c>
      <c r="BH139" s="35">
        <v>0</v>
      </c>
      <c r="BI139" s="35">
        <v>0</v>
      </c>
      <c r="BJ139" s="35">
        <v>3940.6</v>
      </c>
      <c r="BK139" s="35">
        <v>0</v>
      </c>
      <c r="BL139" s="35">
        <v>0</v>
      </c>
      <c r="BM139" s="35">
        <v>0</v>
      </c>
      <c r="BN139" s="35">
        <v>0</v>
      </c>
      <c r="BO139" s="35">
        <v>0</v>
      </c>
      <c r="BP139" s="35">
        <v>0</v>
      </c>
      <c r="BQ139" s="36">
        <f t="shared" si="5"/>
        <v>15196.840000000002</v>
      </c>
      <c r="BS139" s="60"/>
      <c r="BY139" s="35">
        <v>0</v>
      </c>
      <c r="BZ139" s="35">
        <v>0</v>
      </c>
      <c r="CA139" s="35">
        <v>0</v>
      </c>
      <c r="CB139" s="35">
        <v>0</v>
      </c>
      <c r="CC139" s="35">
        <v>0</v>
      </c>
      <c r="CD139" s="35">
        <v>0</v>
      </c>
      <c r="CE139" s="35">
        <v>713.72</v>
      </c>
      <c r="CF139" s="35">
        <v>0</v>
      </c>
      <c r="CG139" s="35">
        <v>0</v>
      </c>
      <c r="CH139" s="35">
        <v>0</v>
      </c>
      <c r="CI139" s="35">
        <v>0</v>
      </c>
    </row>
    <row r="140" spans="1:87" s="37" customFormat="1" ht="22.5" x14ac:dyDescent="0.25">
      <c r="A140" s="32" t="s">
        <v>205</v>
      </c>
      <c r="B140" s="33" t="s">
        <v>150</v>
      </c>
      <c r="C140" s="34"/>
      <c r="D140" s="35">
        <v>0</v>
      </c>
      <c r="E140" s="35"/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1440</v>
      </c>
      <c r="P140" s="35">
        <v>0</v>
      </c>
      <c r="Q140" s="35">
        <v>1296.3599999999999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2009.34</v>
      </c>
      <c r="AA140" s="35">
        <v>2009.34</v>
      </c>
      <c r="AB140" s="35">
        <v>0</v>
      </c>
      <c r="AC140" s="35">
        <v>0</v>
      </c>
      <c r="AD140" s="35">
        <v>129.63999999999999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>
        <v>0</v>
      </c>
      <c r="AP140" s="35">
        <v>0</v>
      </c>
      <c r="AQ140" s="35">
        <v>0</v>
      </c>
      <c r="AR140" s="35">
        <v>0</v>
      </c>
      <c r="AS140" s="35">
        <v>0</v>
      </c>
      <c r="AT140" s="35">
        <v>0</v>
      </c>
      <c r="AU140" s="35">
        <v>0</v>
      </c>
      <c r="AV140" s="35">
        <v>0</v>
      </c>
      <c r="AW140" s="35">
        <v>0</v>
      </c>
      <c r="AX140" s="35">
        <v>0</v>
      </c>
      <c r="AY140" s="35">
        <v>0</v>
      </c>
      <c r="AZ140" s="35">
        <v>0</v>
      </c>
      <c r="BA140" s="35">
        <v>0</v>
      </c>
      <c r="BB140" s="35">
        <v>0</v>
      </c>
      <c r="BC140" s="35">
        <v>0</v>
      </c>
      <c r="BD140" s="35">
        <v>0</v>
      </c>
      <c r="BE140" s="35">
        <v>0</v>
      </c>
      <c r="BF140" s="35">
        <v>0</v>
      </c>
      <c r="BG140" s="35">
        <v>0</v>
      </c>
      <c r="BH140" s="35">
        <v>0</v>
      </c>
      <c r="BI140" s="35">
        <v>1152.68</v>
      </c>
      <c r="BJ140" s="35">
        <v>0</v>
      </c>
      <c r="BK140" s="35">
        <v>0</v>
      </c>
      <c r="BL140" s="35">
        <v>0</v>
      </c>
      <c r="BM140" s="35">
        <v>0</v>
      </c>
      <c r="BN140" s="35">
        <v>0</v>
      </c>
      <c r="BO140" s="35">
        <v>0</v>
      </c>
      <c r="BP140" s="35">
        <v>0</v>
      </c>
      <c r="BQ140" s="36">
        <f t="shared" si="5"/>
        <v>8037.3600000000006</v>
      </c>
      <c r="BS140" s="60"/>
      <c r="BY140" s="35">
        <v>0</v>
      </c>
      <c r="BZ140" s="35">
        <v>0</v>
      </c>
      <c r="CA140" s="35">
        <v>0</v>
      </c>
      <c r="CB140" s="35">
        <v>0</v>
      </c>
      <c r="CC140" s="35">
        <v>0</v>
      </c>
      <c r="CD140" s="35">
        <v>0</v>
      </c>
      <c r="CE140" s="35">
        <v>0</v>
      </c>
      <c r="CF140" s="35">
        <v>0</v>
      </c>
      <c r="CG140" s="35">
        <v>0</v>
      </c>
      <c r="CH140" s="35">
        <v>0</v>
      </c>
      <c r="CI140" s="35">
        <v>0</v>
      </c>
    </row>
    <row r="141" spans="1:87" s="37" customFormat="1" x14ac:dyDescent="0.25">
      <c r="A141" s="32" t="s">
        <v>205</v>
      </c>
      <c r="B141" s="33" t="s">
        <v>154</v>
      </c>
      <c r="C141" s="34"/>
      <c r="D141" s="35">
        <v>0</v>
      </c>
      <c r="E141" s="35"/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1243.08</v>
      </c>
      <c r="P141" s="35">
        <v>0</v>
      </c>
      <c r="Q141" s="35">
        <v>1156.3699999999999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1734.56</v>
      </c>
      <c r="AA141" s="35">
        <v>1734.56</v>
      </c>
      <c r="AB141" s="35">
        <v>0</v>
      </c>
      <c r="AC141" s="35">
        <v>0</v>
      </c>
      <c r="AD141" s="35">
        <v>115.64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>
        <v>0</v>
      </c>
      <c r="AP141" s="35">
        <v>0</v>
      </c>
      <c r="AQ141" s="35">
        <v>0</v>
      </c>
      <c r="AR141" s="35">
        <v>0</v>
      </c>
      <c r="AS141" s="35">
        <v>0</v>
      </c>
      <c r="AT141" s="35">
        <v>0</v>
      </c>
      <c r="AU141" s="35">
        <v>0</v>
      </c>
      <c r="AV141" s="35">
        <v>0</v>
      </c>
      <c r="AW141" s="35">
        <v>0</v>
      </c>
      <c r="AX141" s="35">
        <v>0</v>
      </c>
      <c r="AY141" s="35">
        <v>0</v>
      </c>
      <c r="AZ141" s="35">
        <v>0</v>
      </c>
      <c r="BA141" s="35">
        <v>0</v>
      </c>
      <c r="BB141" s="35">
        <v>0</v>
      </c>
      <c r="BC141" s="35">
        <v>0</v>
      </c>
      <c r="BD141" s="35">
        <v>0</v>
      </c>
      <c r="BE141" s="35">
        <v>0</v>
      </c>
      <c r="BF141" s="35">
        <v>0</v>
      </c>
      <c r="BG141" s="35">
        <v>0</v>
      </c>
      <c r="BH141" s="35">
        <v>0</v>
      </c>
      <c r="BI141" s="35">
        <v>0</v>
      </c>
      <c r="BJ141" s="35">
        <v>0</v>
      </c>
      <c r="BK141" s="35">
        <v>954.03</v>
      </c>
      <c r="BL141" s="35">
        <v>0</v>
      </c>
      <c r="BM141" s="35">
        <v>0</v>
      </c>
      <c r="BN141" s="35">
        <v>0</v>
      </c>
      <c r="BO141" s="35">
        <v>0</v>
      </c>
      <c r="BP141" s="35">
        <v>0</v>
      </c>
      <c r="BQ141" s="36">
        <f t="shared" si="5"/>
        <v>6938.24</v>
      </c>
      <c r="BS141" s="60"/>
      <c r="BY141" s="35">
        <v>0</v>
      </c>
      <c r="BZ141" s="35">
        <v>0</v>
      </c>
      <c r="CA141" s="35">
        <v>0</v>
      </c>
      <c r="CB141" s="35">
        <v>0</v>
      </c>
      <c r="CC141" s="35">
        <v>0</v>
      </c>
      <c r="CD141" s="35">
        <v>0</v>
      </c>
      <c r="CE141" s="35">
        <v>0</v>
      </c>
      <c r="CF141" s="35">
        <v>0</v>
      </c>
      <c r="CG141" s="35">
        <v>0</v>
      </c>
      <c r="CH141" s="35">
        <v>0</v>
      </c>
      <c r="CI141" s="35">
        <v>0</v>
      </c>
    </row>
    <row r="142" spans="1:87" s="37" customFormat="1" x14ac:dyDescent="0.25">
      <c r="A142" s="32" t="s">
        <v>206</v>
      </c>
      <c r="B142" s="33" t="s">
        <v>108</v>
      </c>
      <c r="C142" s="34"/>
      <c r="D142" s="35">
        <v>87571.94</v>
      </c>
      <c r="E142" s="35"/>
      <c r="F142" s="35">
        <v>0</v>
      </c>
      <c r="G142" s="35">
        <v>0</v>
      </c>
      <c r="H142" s="35">
        <v>3053.61</v>
      </c>
      <c r="I142" s="35">
        <v>0</v>
      </c>
      <c r="J142" s="35">
        <v>880</v>
      </c>
      <c r="K142" s="35">
        <v>6958.3</v>
      </c>
      <c r="L142" s="35">
        <v>0</v>
      </c>
      <c r="M142" s="35">
        <v>0</v>
      </c>
      <c r="N142" s="35">
        <v>1276.4100000000001</v>
      </c>
      <c r="O142" s="35">
        <v>0</v>
      </c>
      <c r="P142" s="35">
        <v>13298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6350</v>
      </c>
      <c r="Z142" s="35">
        <v>101138.53</v>
      </c>
      <c r="AA142" s="35">
        <v>101138.53</v>
      </c>
      <c r="AB142" s="35">
        <v>0</v>
      </c>
      <c r="AC142" s="35">
        <v>9850.3700000000008</v>
      </c>
      <c r="AD142" s="35">
        <v>0</v>
      </c>
      <c r="AE142" s="35">
        <v>0</v>
      </c>
      <c r="AF142" s="35">
        <v>0</v>
      </c>
      <c r="AG142" s="35">
        <v>0</v>
      </c>
      <c r="AH142" s="35">
        <v>429.63</v>
      </c>
      <c r="AI142" s="35">
        <v>0</v>
      </c>
      <c r="AJ142" s="35">
        <v>0</v>
      </c>
      <c r="AK142" s="35">
        <v>0</v>
      </c>
      <c r="AL142" s="35">
        <v>0</v>
      </c>
      <c r="AM142" s="35">
        <v>3053.61</v>
      </c>
      <c r="AN142" s="35">
        <v>0</v>
      </c>
      <c r="AO142" s="35">
        <v>0</v>
      </c>
      <c r="AP142" s="35">
        <v>0</v>
      </c>
      <c r="AQ142" s="35">
        <v>27825.85</v>
      </c>
      <c r="AR142" s="35">
        <v>0</v>
      </c>
      <c r="AS142" s="35">
        <v>0</v>
      </c>
      <c r="AT142" s="35">
        <v>0</v>
      </c>
      <c r="AU142" s="35">
        <v>0</v>
      </c>
      <c r="AV142" s="35">
        <v>2955.11</v>
      </c>
      <c r="AW142" s="35">
        <v>2167.08</v>
      </c>
      <c r="AX142" s="35">
        <v>0</v>
      </c>
      <c r="AY142" s="35">
        <v>0</v>
      </c>
      <c r="AZ142" s="35">
        <v>0</v>
      </c>
      <c r="BA142" s="35">
        <v>1240</v>
      </c>
      <c r="BB142" s="35">
        <v>0</v>
      </c>
      <c r="BC142" s="35">
        <v>0</v>
      </c>
      <c r="BD142" s="35">
        <v>0</v>
      </c>
      <c r="BE142" s="35">
        <v>0</v>
      </c>
      <c r="BF142" s="35">
        <v>0</v>
      </c>
      <c r="BG142" s="35">
        <v>0</v>
      </c>
      <c r="BH142" s="35">
        <v>0</v>
      </c>
      <c r="BI142" s="35">
        <v>0</v>
      </c>
      <c r="BJ142" s="35">
        <v>0</v>
      </c>
      <c r="BK142" s="35">
        <v>35367.089999999997</v>
      </c>
      <c r="BL142" s="35">
        <v>0</v>
      </c>
      <c r="BM142" s="35">
        <v>19912.09</v>
      </c>
      <c r="BN142" s="35">
        <v>0</v>
      </c>
      <c r="BO142" s="35">
        <v>1544</v>
      </c>
      <c r="BP142" s="35">
        <v>0</v>
      </c>
      <c r="BQ142" s="36">
        <f t="shared" si="5"/>
        <v>426010.14999999997</v>
      </c>
      <c r="BS142" s="60"/>
      <c r="BY142" s="35">
        <v>0</v>
      </c>
      <c r="BZ142" s="35">
        <v>0</v>
      </c>
      <c r="CA142" s="35">
        <v>0</v>
      </c>
      <c r="CB142" s="35">
        <v>95414.399999999994</v>
      </c>
      <c r="CC142" s="35">
        <v>0</v>
      </c>
      <c r="CD142" s="35">
        <v>0</v>
      </c>
      <c r="CE142" s="35">
        <v>0</v>
      </c>
      <c r="CF142" s="35">
        <v>0</v>
      </c>
      <c r="CG142" s="35">
        <v>0</v>
      </c>
      <c r="CH142" s="35">
        <v>0</v>
      </c>
      <c r="CI142" s="35">
        <v>2350</v>
      </c>
    </row>
    <row r="143" spans="1:87" s="37" customFormat="1" x14ac:dyDescent="0.25">
      <c r="A143" s="32" t="s">
        <v>207</v>
      </c>
      <c r="B143" s="33" t="s">
        <v>123</v>
      </c>
      <c r="C143" s="34"/>
      <c r="D143" s="35">
        <v>0</v>
      </c>
      <c r="E143" s="35"/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18937.77</v>
      </c>
      <c r="P143" s="35">
        <v>0</v>
      </c>
      <c r="Q143" s="35">
        <v>27460.61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27932.22</v>
      </c>
      <c r="AA143" s="35">
        <v>27932.22</v>
      </c>
      <c r="AB143" s="35">
        <v>0</v>
      </c>
      <c r="AC143" s="35">
        <v>0</v>
      </c>
      <c r="AD143" s="35">
        <v>0</v>
      </c>
      <c r="AE143" s="35">
        <v>2070.8000000000002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>
        <v>0</v>
      </c>
      <c r="AP143" s="35">
        <v>0</v>
      </c>
      <c r="AQ143" s="35">
        <v>0</v>
      </c>
      <c r="AR143" s="35">
        <v>0</v>
      </c>
      <c r="AS143" s="35">
        <v>0</v>
      </c>
      <c r="AT143" s="35">
        <v>0</v>
      </c>
      <c r="AU143" s="35">
        <v>0</v>
      </c>
      <c r="AV143" s="35">
        <v>0</v>
      </c>
      <c r="AW143" s="35">
        <v>0</v>
      </c>
      <c r="AX143" s="35">
        <v>0</v>
      </c>
      <c r="AY143" s="35">
        <v>0</v>
      </c>
      <c r="AZ143" s="35">
        <v>0</v>
      </c>
      <c r="BA143" s="35">
        <v>0</v>
      </c>
      <c r="BB143" s="35">
        <v>0</v>
      </c>
      <c r="BC143" s="35">
        <v>0</v>
      </c>
      <c r="BD143" s="35">
        <v>0</v>
      </c>
      <c r="BE143" s="35">
        <v>0</v>
      </c>
      <c r="BF143" s="35">
        <v>0</v>
      </c>
      <c r="BG143" s="35">
        <v>0</v>
      </c>
      <c r="BH143" s="35">
        <v>1597.43</v>
      </c>
      <c r="BI143" s="35">
        <v>4965</v>
      </c>
      <c r="BJ143" s="35">
        <v>832.82</v>
      </c>
      <c r="BK143" s="35">
        <v>0</v>
      </c>
      <c r="BL143" s="35">
        <v>0</v>
      </c>
      <c r="BM143" s="35">
        <v>0</v>
      </c>
      <c r="BN143" s="35">
        <v>0</v>
      </c>
      <c r="BO143" s="35">
        <v>0</v>
      </c>
      <c r="BP143" s="35">
        <v>0</v>
      </c>
      <c r="BQ143" s="36">
        <f t="shared" si="5"/>
        <v>111728.87000000001</v>
      </c>
      <c r="BS143" s="60"/>
      <c r="BY143" s="35">
        <v>0</v>
      </c>
      <c r="BZ143" s="35">
        <v>0</v>
      </c>
      <c r="CA143" s="35">
        <v>0</v>
      </c>
      <c r="CB143" s="35">
        <v>13325.84</v>
      </c>
      <c r="CC143" s="35">
        <v>0</v>
      </c>
      <c r="CD143" s="35">
        <v>0</v>
      </c>
      <c r="CE143" s="35">
        <v>0</v>
      </c>
      <c r="CF143" s="35">
        <v>0</v>
      </c>
      <c r="CG143" s="35">
        <v>0</v>
      </c>
      <c r="CH143" s="35">
        <v>0</v>
      </c>
      <c r="CI143" s="35">
        <v>1000</v>
      </c>
    </row>
    <row r="144" spans="1:87" s="37" customFormat="1" x14ac:dyDescent="0.25">
      <c r="A144" s="32" t="s">
        <v>207</v>
      </c>
      <c r="B144" s="33" t="s">
        <v>106</v>
      </c>
      <c r="C144" s="34"/>
      <c r="D144" s="35">
        <v>0</v>
      </c>
      <c r="E144" s="35"/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4000</v>
      </c>
      <c r="P144" s="35">
        <v>0</v>
      </c>
      <c r="Q144" s="35">
        <v>3601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4744.5</v>
      </c>
      <c r="AA144" s="35">
        <v>4744.5</v>
      </c>
      <c r="AB144" s="35">
        <v>0</v>
      </c>
      <c r="AC144" s="35">
        <v>0</v>
      </c>
      <c r="AD144" s="35">
        <v>0</v>
      </c>
      <c r="AE144" s="35">
        <v>720.2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>
        <v>0</v>
      </c>
      <c r="AP144" s="35">
        <v>0</v>
      </c>
      <c r="AQ144" s="35">
        <v>0</v>
      </c>
      <c r="AR144" s="35">
        <v>0</v>
      </c>
      <c r="AS144" s="35">
        <v>0</v>
      </c>
      <c r="AT144" s="35">
        <v>0</v>
      </c>
      <c r="AU144" s="35">
        <v>0</v>
      </c>
      <c r="AV144" s="35">
        <v>0</v>
      </c>
      <c r="AW144" s="35">
        <v>0</v>
      </c>
      <c r="AX144" s="35">
        <v>0</v>
      </c>
      <c r="AY144" s="35">
        <v>0</v>
      </c>
      <c r="AZ144" s="35">
        <v>0</v>
      </c>
      <c r="BA144" s="35">
        <v>0</v>
      </c>
      <c r="BB144" s="35">
        <v>0</v>
      </c>
      <c r="BC144" s="35">
        <v>0</v>
      </c>
      <c r="BD144" s="35">
        <v>1167.8</v>
      </c>
      <c r="BE144" s="35">
        <v>0</v>
      </c>
      <c r="BF144" s="35">
        <v>0</v>
      </c>
      <c r="BG144" s="35">
        <v>0</v>
      </c>
      <c r="BH144" s="35">
        <v>0</v>
      </c>
      <c r="BI144" s="35">
        <v>0</v>
      </c>
      <c r="BJ144" s="35">
        <v>0</v>
      </c>
      <c r="BK144" s="35">
        <v>0</v>
      </c>
      <c r="BL144" s="35">
        <v>0</v>
      </c>
      <c r="BM144" s="35">
        <v>0</v>
      </c>
      <c r="BN144" s="35">
        <v>0</v>
      </c>
      <c r="BO144" s="35">
        <v>0</v>
      </c>
      <c r="BP144" s="35">
        <v>0</v>
      </c>
      <c r="BQ144" s="36">
        <f t="shared" si="5"/>
        <v>18978</v>
      </c>
      <c r="BS144" s="60"/>
      <c r="BY144" s="35">
        <v>0</v>
      </c>
      <c r="BZ144" s="35">
        <v>0</v>
      </c>
      <c r="CA144" s="35">
        <v>0</v>
      </c>
      <c r="CB144" s="35">
        <v>0</v>
      </c>
      <c r="CC144" s="35">
        <v>0</v>
      </c>
      <c r="CD144" s="35">
        <v>0</v>
      </c>
      <c r="CE144" s="35">
        <v>5953.86</v>
      </c>
      <c r="CF144" s="35">
        <v>0</v>
      </c>
      <c r="CG144" s="35">
        <v>0</v>
      </c>
      <c r="CH144" s="35">
        <v>0</v>
      </c>
      <c r="CI144" s="35">
        <v>0</v>
      </c>
    </row>
    <row r="145" spans="1:87" s="37" customFormat="1" x14ac:dyDescent="0.25">
      <c r="A145" s="32" t="s">
        <v>208</v>
      </c>
      <c r="B145" s="33" t="s">
        <v>108</v>
      </c>
      <c r="C145" s="34"/>
      <c r="D145" s="35">
        <v>75683.48</v>
      </c>
      <c r="E145" s="35"/>
      <c r="F145" s="35">
        <v>0</v>
      </c>
      <c r="G145" s="35">
        <v>6733.38</v>
      </c>
      <c r="H145" s="35">
        <v>2767.15</v>
      </c>
      <c r="I145" s="35">
        <v>0</v>
      </c>
      <c r="J145" s="35">
        <v>0</v>
      </c>
      <c r="K145" s="35">
        <v>3611.93</v>
      </c>
      <c r="L145" s="35">
        <v>0</v>
      </c>
      <c r="M145" s="35">
        <v>0</v>
      </c>
      <c r="N145" s="35">
        <v>0</v>
      </c>
      <c r="O145" s="35">
        <v>0</v>
      </c>
      <c r="P145" s="35">
        <v>18075.75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3100</v>
      </c>
      <c r="Z145" s="35">
        <v>78108.399999999994</v>
      </c>
      <c r="AA145" s="35">
        <v>78108.399999999994</v>
      </c>
      <c r="AB145" s="35">
        <v>0</v>
      </c>
      <c r="AC145" s="35">
        <v>8409.24</v>
      </c>
      <c r="AD145" s="35">
        <v>0</v>
      </c>
      <c r="AE145" s="35">
        <v>0</v>
      </c>
      <c r="AF145" s="35">
        <v>3050.8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4755.9399999999996</v>
      </c>
      <c r="AM145" s="35">
        <v>2767.15</v>
      </c>
      <c r="AN145" s="35">
        <v>0</v>
      </c>
      <c r="AO145" s="35">
        <v>0</v>
      </c>
      <c r="AP145" s="35">
        <v>0</v>
      </c>
      <c r="AQ145" s="35">
        <v>9771.52</v>
      </c>
      <c r="AR145" s="35">
        <v>0</v>
      </c>
      <c r="AS145" s="35">
        <v>0</v>
      </c>
      <c r="AT145" s="35">
        <v>0</v>
      </c>
      <c r="AU145" s="35">
        <v>0</v>
      </c>
      <c r="AV145" s="35">
        <v>2677.89</v>
      </c>
      <c r="AW145" s="35">
        <v>880</v>
      </c>
      <c r="AX145" s="35">
        <v>0</v>
      </c>
      <c r="AY145" s="35">
        <v>0</v>
      </c>
      <c r="AZ145" s="35">
        <v>0</v>
      </c>
      <c r="BA145" s="35">
        <v>0</v>
      </c>
      <c r="BB145" s="35">
        <v>0</v>
      </c>
      <c r="BC145" s="35">
        <v>0</v>
      </c>
      <c r="BD145" s="35">
        <v>0</v>
      </c>
      <c r="BE145" s="35">
        <v>0</v>
      </c>
      <c r="BF145" s="35">
        <v>0</v>
      </c>
      <c r="BG145" s="35">
        <v>0</v>
      </c>
      <c r="BH145" s="35">
        <v>0</v>
      </c>
      <c r="BI145" s="35">
        <v>0</v>
      </c>
      <c r="BJ145" s="35">
        <v>0</v>
      </c>
      <c r="BK145" s="35">
        <v>13932.49</v>
      </c>
      <c r="BL145" s="35">
        <v>0</v>
      </c>
      <c r="BM145" s="35">
        <v>19912.09</v>
      </c>
      <c r="BN145" s="35">
        <v>0</v>
      </c>
      <c r="BO145" s="35">
        <v>1544</v>
      </c>
      <c r="BP145" s="35">
        <v>0</v>
      </c>
      <c r="BQ145" s="36">
        <f t="shared" si="5"/>
        <v>333889.61000000004</v>
      </c>
      <c r="BS145" s="60"/>
      <c r="BY145" s="35">
        <v>3653.94</v>
      </c>
      <c r="BZ145" s="35">
        <v>0</v>
      </c>
      <c r="CA145" s="35">
        <v>0</v>
      </c>
      <c r="CB145" s="35">
        <v>92268.72</v>
      </c>
      <c r="CC145" s="35">
        <v>0</v>
      </c>
      <c r="CD145" s="35">
        <v>0</v>
      </c>
      <c r="CE145" s="35">
        <v>0</v>
      </c>
      <c r="CF145" s="35">
        <v>15000</v>
      </c>
      <c r="CG145" s="35">
        <v>0</v>
      </c>
      <c r="CH145" s="35">
        <v>0</v>
      </c>
      <c r="CI145" s="35">
        <v>2350</v>
      </c>
    </row>
    <row r="146" spans="1:87" s="37" customFormat="1" ht="22.5" x14ac:dyDescent="0.25">
      <c r="A146" s="32" t="s">
        <v>209</v>
      </c>
      <c r="B146" s="33" t="s">
        <v>150</v>
      </c>
      <c r="C146" s="34"/>
      <c r="D146" s="35">
        <v>0</v>
      </c>
      <c r="E146" s="35"/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38846.839999999997</v>
      </c>
      <c r="P146" s="35">
        <v>0</v>
      </c>
      <c r="Q146" s="35">
        <v>36067.03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53051.63</v>
      </c>
      <c r="AA146" s="35">
        <v>53051.63</v>
      </c>
      <c r="AB146" s="35">
        <v>0</v>
      </c>
      <c r="AC146" s="35">
        <v>0</v>
      </c>
      <c r="AD146" s="35">
        <v>3606.71</v>
      </c>
      <c r="AE146" s="35">
        <v>2576.52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0</v>
      </c>
      <c r="AO146" s="35">
        <v>0</v>
      </c>
      <c r="AP146" s="35">
        <v>0</v>
      </c>
      <c r="AQ146" s="35">
        <v>0</v>
      </c>
      <c r="AR146" s="35">
        <v>0</v>
      </c>
      <c r="AS146" s="35">
        <v>0</v>
      </c>
      <c r="AT146" s="35">
        <v>0</v>
      </c>
      <c r="AU146" s="35">
        <v>0</v>
      </c>
      <c r="AV146" s="35">
        <v>0</v>
      </c>
      <c r="AW146" s="35">
        <v>0</v>
      </c>
      <c r="AX146" s="35">
        <v>0</v>
      </c>
      <c r="AY146" s="35">
        <v>0</v>
      </c>
      <c r="AZ146" s="35">
        <v>0</v>
      </c>
      <c r="BA146" s="35">
        <v>0</v>
      </c>
      <c r="BB146" s="35">
        <v>0</v>
      </c>
      <c r="BC146" s="35">
        <v>0</v>
      </c>
      <c r="BD146" s="35">
        <v>2629.26</v>
      </c>
      <c r="BE146" s="35">
        <v>0</v>
      </c>
      <c r="BF146" s="35">
        <v>0</v>
      </c>
      <c r="BG146" s="35">
        <v>0</v>
      </c>
      <c r="BH146" s="35">
        <v>5150.88</v>
      </c>
      <c r="BI146" s="35">
        <v>16009.5</v>
      </c>
      <c r="BJ146" s="35">
        <v>1216.51</v>
      </c>
      <c r="BK146" s="35">
        <v>0</v>
      </c>
      <c r="BL146" s="35">
        <v>0</v>
      </c>
      <c r="BM146" s="35">
        <v>0</v>
      </c>
      <c r="BN146" s="35">
        <v>0</v>
      </c>
      <c r="BO146" s="35">
        <v>0</v>
      </c>
      <c r="BP146" s="35">
        <v>0</v>
      </c>
      <c r="BQ146" s="36">
        <f t="shared" si="5"/>
        <v>212206.51</v>
      </c>
      <c r="BS146" s="60"/>
      <c r="BY146" s="35">
        <v>1479.06</v>
      </c>
      <c r="BZ146" s="35">
        <v>0</v>
      </c>
      <c r="CA146" s="35">
        <v>0</v>
      </c>
      <c r="CB146" s="35">
        <v>24139.279999999999</v>
      </c>
      <c r="CC146" s="35">
        <v>0</v>
      </c>
      <c r="CD146" s="35">
        <v>0</v>
      </c>
      <c r="CE146" s="35">
        <v>0</v>
      </c>
      <c r="CF146" s="35">
        <v>0</v>
      </c>
      <c r="CG146" s="35">
        <v>0</v>
      </c>
      <c r="CH146" s="35">
        <v>0</v>
      </c>
      <c r="CI146" s="35">
        <v>1000</v>
      </c>
    </row>
    <row r="147" spans="1:87" s="37" customFormat="1" x14ac:dyDescent="0.25">
      <c r="A147" s="32" t="s">
        <v>210</v>
      </c>
      <c r="B147" s="33" t="s">
        <v>140</v>
      </c>
      <c r="C147" s="34"/>
      <c r="D147" s="35">
        <v>0</v>
      </c>
      <c r="E147" s="35"/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900.25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1395.38</v>
      </c>
      <c r="AB147" s="35">
        <v>0</v>
      </c>
      <c r="AC147" s="35">
        <v>0</v>
      </c>
      <c r="AD147" s="35">
        <v>0</v>
      </c>
      <c r="AE147" s="35">
        <v>890.5</v>
      </c>
      <c r="AF147" s="35">
        <v>0</v>
      </c>
      <c r="AG147" s="35">
        <v>0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0</v>
      </c>
      <c r="AO147" s="35">
        <v>0</v>
      </c>
      <c r="AP147" s="35">
        <v>0</v>
      </c>
      <c r="AQ147" s="35">
        <v>0</v>
      </c>
      <c r="AR147" s="35">
        <v>0</v>
      </c>
      <c r="AS147" s="35">
        <v>0</v>
      </c>
      <c r="AT147" s="35">
        <v>0</v>
      </c>
      <c r="AU147" s="35">
        <v>0</v>
      </c>
      <c r="AV147" s="35">
        <v>0</v>
      </c>
      <c r="AW147" s="35">
        <v>0</v>
      </c>
      <c r="AX147" s="35">
        <v>0</v>
      </c>
      <c r="AY147" s="35">
        <v>0</v>
      </c>
      <c r="AZ147" s="35">
        <v>0</v>
      </c>
      <c r="BA147" s="35">
        <v>0</v>
      </c>
      <c r="BB147" s="35">
        <v>0</v>
      </c>
      <c r="BC147" s="35">
        <v>0</v>
      </c>
      <c r="BD147" s="35">
        <v>0</v>
      </c>
      <c r="BE147" s="35">
        <v>0</v>
      </c>
      <c r="BF147" s="35">
        <v>0</v>
      </c>
      <c r="BG147" s="35">
        <v>0</v>
      </c>
      <c r="BH147" s="35">
        <v>0</v>
      </c>
      <c r="BI147" s="35">
        <v>0</v>
      </c>
      <c r="BJ147" s="35">
        <v>1000</v>
      </c>
      <c r="BK147" s="35">
        <v>0</v>
      </c>
      <c r="BL147" s="35">
        <v>0</v>
      </c>
      <c r="BM147" s="35">
        <v>0</v>
      </c>
      <c r="BN147" s="35">
        <v>0</v>
      </c>
      <c r="BO147" s="35">
        <v>0</v>
      </c>
      <c r="BP147" s="35">
        <v>0</v>
      </c>
      <c r="BQ147" s="36">
        <f t="shared" si="5"/>
        <v>4186.13</v>
      </c>
      <c r="BS147" s="60"/>
      <c r="BY147" s="35">
        <v>0</v>
      </c>
      <c r="BZ147" s="35">
        <v>0</v>
      </c>
      <c r="CA147" s="35">
        <v>0</v>
      </c>
      <c r="CB147" s="35">
        <v>0</v>
      </c>
      <c r="CC147" s="35">
        <v>0</v>
      </c>
      <c r="CD147" s="35">
        <v>0</v>
      </c>
      <c r="CE147" s="35">
        <v>295.64</v>
      </c>
      <c r="CF147" s="35">
        <v>0</v>
      </c>
      <c r="CG147" s="35">
        <v>0</v>
      </c>
      <c r="CH147" s="35">
        <v>0</v>
      </c>
      <c r="CI147" s="35">
        <v>0</v>
      </c>
    </row>
    <row r="148" spans="1:87" s="37" customFormat="1" x14ac:dyDescent="0.25">
      <c r="A148" s="32" t="s">
        <v>211</v>
      </c>
      <c r="B148" s="33" t="s">
        <v>212</v>
      </c>
      <c r="C148" s="34"/>
      <c r="D148" s="35">
        <v>0</v>
      </c>
      <c r="E148" s="35"/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28542.65</v>
      </c>
      <c r="P148" s="35">
        <v>0</v>
      </c>
      <c r="Q148" s="35">
        <v>56935.19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57895.56</v>
      </c>
      <c r="AA148" s="35">
        <v>57895.56</v>
      </c>
      <c r="AB148" s="35">
        <v>0</v>
      </c>
      <c r="AC148" s="35">
        <v>0</v>
      </c>
      <c r="AD148" s="35">
        <v>0</v>
      </c>
      <c r="AE148" s="35">
        <v>14835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>
        <v>0</v>
      </c>
      <c r="AP148" s="35">
        <v>0</v>
      </c>
      <c r="AQ148" s="35">
        <v>0</v>
      </c>
      <c r="AR148" s="35">
        <v>0</v>
      </c>
      <c r="AS148" s="35">
        <v>0</v>
      </c>
      <c r="AT148" s="35">
        <v>0</v>
      </c>
      <c r="AU148" s="35">
        <v>0</v>
      </c>
      <c r="AV148" s="35">
        <v>0</v>
      </c>
      <c r="AW148" s="35">
        <v>0</v>
      </c>
      <c r="AX148" s="35">
        <v>0</v>
      </c>
      <c r="AY148" s="35">
        <v>0</v>
      </c>
      <c r="AZ148" s="35">
        <v>0</v>
      </c>
      <c r="BA148" s="35">
        <v>0</v>
      </c>
      <c r="BB148" s="35">
        <v>0</v>
      </c>
      <c r="BC148" s="35">
        <v>0</v>
      </c>
      <c r="BD148" s="35">
        <v>0</v>
      </c>
      <c r="BE148" s="35">
        <v>0</v>
      </c>
      <c r="BF148" s="35">
        <v>0</v>
      </c>
      <c r="BG148" s="35">
        <v>5863</v>
      </c>
      <c r="BH148" s="35">
        <v>0</v>
      </c>
      <c r="BI148" s="35">
        <v>0</v>
      </c>
      <c r="BJ148" s="35">
        <v>9615.2800000000007</v>
      </c>
      <c r="BK148" s="35">
        <v>0</v>
      </c>
      <c r="BL148" s="35">
        <v>0</v>
      </c>
      <c r="BM148" s="35">
        <v>0</v>
      </c>
      <c r="BN148" s="35">
        <v>0</v>
      </c>
      <c r="BO148" s="35">
        <v>0</v>
      </c>
      <c r="BP148" s="35">
        <v>0</v>
      </c>
      <c r="BQ148" s="36">
        <f t="shared" si="5"/>
        <v>231582.24</v>
      </c>
      <c r="BS148" s="60"/>
      <c r="BY148" s="35">
        <v>0</v>
      </c>
      <c r="BZ148" s="35">
        <v>0</v>
      </c>
      <c r="CA148" s="35">
        <v>0</v>
      </c>
      <c r="CB148" s="35">
        <v>34151.040000000001</v>
      </c>
      <c r="CC148" s="35">
        <v>0</v>
      </c>
      <c r="CD148" s="35">
        <v>0</v>
      </c>
      <c r="CE148" s="35">
        <v>0</v>
      </c>
      <c r="CF148" s="35">
        <v>0</v>
      </c>
      <c r="CG148" s="35">
        <v>0</v>
      </c>
      <c r="CH148" s="35">
        <v>0</v>
      </c>
      <c r="CI148" s="35">
        <v>2350</v>
      </c>
    </row>
    <row r="149" spans="1:87" s="37" customFormat="1" x14ac:dyDescent="0.25">
      <c r="A149" s="32" t="s">
        <v>213</v>
      </c>
      <c r="B149" s="33" t="s">
        <v>20</v>
      </c>
      <c r="C149" s="34"/>
      <c r="D149" s="35">
        <v>0</v>
      </c>
      <c r="E149" s="35"/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47966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0</v>
      </c>
      <c r="AO149" s="35">
        <v>0</v>
      </c>
      <c r="AP149" s="35">
        <v>0</v>
      </c>
      <c r="AQ149" s="35">
        <v>0</v>
      </c>
      <c r="AR149" s="35">
        <v>0</v>
      </c>
      <c r="AS149" s="35">
        <v>0</v>
      </c>
      <c r="AT149" s="35">
        <v>0</v>
      </c>
      <c r="AU149" s="35">
        <v>0</v>
      </c>
      <c r="AV149" s="35">
        <v>0</v>
      </c>
      <c r="AW149" s="35">
        <v>0</v>
      </c>
      <c r="AX149" s="35">
        <v>0</v>
      </c>
      <c r="AY149" s="35">
        <v>0</v>
      </c>
      <c r="AZ149" s="35">
        <v>0</v>
      </c>
      <c r="BA149" s="35">
        <v>0</v>
      </c>
      <c r="BB149" s="35">
        <v>0</v>
      </c>
      <c r="BC149" s="35">
        <v>0</v>
      </c>
      <c r="BD149" s="35">
        <v>0</v>
      </c>
      <c r="BE149" s="35">
        <v>0</v>
      </c>
      <c r="BF149" s="35">
        <v>0</v>
      </c>
      <c r="BG149" s="35">
        <v>0</v>
      </c>
      <c r="BH149" s="35">
        <v>0</v>
      </c>
      <c r="BI149" s="35">
        <v>0</v>
      </c>
      <c r="BJ149" s="35">
        <v>0</v>
      </c>
      <c r="BK149" s="35">
        <v>0</v>
      </c>
      <c r="BL149" s="35">
        <v>0</v>
      </c>
      <c r="BM149" s="35">
        <v>0</v>
      </c>
      <c r="BN149" s="35">
        <v>0</v>
      </c>
      <c r="BO149" s="35">
        <v>0</v>
      </c>
      <c r="BP149" s="35">
        <v>0</v>
      </c>
      <c r="BQ149" s="36">
        <f t="shared" si="5"/>
        <v>47966</v>
      </c>
      <c r="BS149" s="60"/>
      <c r="BY149" s="35">
        <v>0</v>
      </c>
      <c r="BZ149" s="35">
        <v>0</v>
      </c>
      <c r="CA149" s="35">
        <v>0</v>
      </c>
      <c r="CB149" s="35">
        <v>0</v>
      </c>
      <c r="CC149" s="35">
        <v>0</v>
      </c>
      <c r="CD149" s="35">
        <v>0</v>
      </c>
      <c r="CE149" s="35">
        <v>0</v>
      </c>
      <c r="CF149" s="35">
        <v>0</v>
      </c>
      <c r="CG149" s="35">
        <v>0</v>
      </c>
      <c r="CH149" s="35">
        <v>0</v>
      </c>
      <c r="CI149" s="35">
        <v>0</v>
      </c>
    </row>
    <row r="150" spans="1:87" s="37" customFormat="1" x14ac:dyDescent="0.25">
      <c r="A150" s="32" t="s">
        <v>214</v>
      </c>
      <c r="B150" s="33" t="s">
        <v>215</v>
      </c>
      <c r="C150" s="34"/>
      <c r="D150" s="35">
        <v>0</v>
      </c>
      <c r="E150" s="35"/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38031.42</v>
      </c>
      <c r="P150" s="35">
        <v>0</v>
      </c>
      <c r="Q150" s="35">
        <v>37118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54377.55</v>
      </c>
      <c r="AA150" s="35">
        <v>54377.55</v>
      </c>
      <c r="AB150" s="35">
        <v>0</v>
      </c>
      <c r="AC150" s="35">
        <v>0</v>
      </c>
      <c r="AD150" s="35">
        <v>0</v>
      </c>
      <c r="AE150" s="35">
        <v>4750.55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35">
        <v>0</v>
      </c>
      <c r="AP150" s="35">
        <v>0</v>
      </c>
      <c r="AQ150" s="35">
        <v>627.65</v>
      </c>
      <c r="AR150" s="35">
        <v>0</v>
      </c>
      <c r="AS150" s="35">
        <v>0</v>
      </c>
      <c r="AT150" s="35">
        <v>0</v>
      </c>
      <c r="AU150" s="35">
        <v>0</v>
      </c>
      <c r="AV150" s="35">
        <v>0</v>
      </c>
      <c r="AW150" s="35">
        <v>0</v>
      </c>
      <c r="AX150" s="35">
        <v>0</v>
      </c>
      <c r="AY150" s="35">
        <v>0</v>
      </c>
      <c r="AZ150" s="35">
        <v>0</v>
      </c>
      <c r="BA150" s="35">
        <v>0</v>
      </c>
      <c r="BB150" s="35">
        <v>0</v>
      </c>
      <c r="BC150" s="35">
        <v>0</v>
      </c>
      <c r="BD150" s="35">
        <v>1738.11</v>
      </c>
      <c r="BE150" s="35">
        <v>0</v>
      </c>
      <c r="BF150" s="35">
        <v>0</v>
      </c>
      <c r="BG150" s="35">
        <v>0</v>
      </c>
      <c r="BH150" s="35">
        <v>9042</v>
      </c>
      <c r="BI150" s="35">
        <v>0</v>
      </c>
      <c r="BJ150" s="35">
        <v>3199.35</v>
      </c>
      <c r="BK150" s="35">
        <v>14248</v>
      </c>
      <c r="BL150" s="35">
        <v>0</v>
      </c>
      <c r="BM150" s="35">
        <v>0</v>
      </c>
      <c r="BN150" s="35">
        <v>0</v>
      </c>
      <c r="BO150" s="35">
        <v>0</v>
      </c>
      <c r="BP150" s="35">
        <v>0</v>
      </c>
      <c r="BQ150" s="36">
        <f t="shared" si="5"/>
        <v>217510.18</v>
      </c>
      <c r="BS150" s="60"/>
      <c r="BY150" s="35">
        <v>3519.24</v>
      </c>
      <c r="BZ150" s="35">
        <v>0</v>
      </c>
      <c r="CA150" s="35">
        <v>0</v>
      </c>
      <c r="CB150" s="35">
        <v>26888.400000000001</v>
      </c>
      <c r="CC150" s="35">
        <v>0</v>
      </c>
      <c r="CD150" s="35">
        <v>0</v>
      </c>
      <c r="CE150" s="35">
        <v>0</v>
      </c>
      <c r="CF150" s="35">
        <v>0</v>
      </c>
      <c r="CG150" s="35">
        <v>0</v>
      </c>
      <c r="CH150" s="35">
        <v>0</v>
      </c>
      <c r="CI150" s="35">
        <v>2350</v>
      </c>
    </row>
    <row r="151" spans="1:87" s="37" customFormat="1" x14ac:dyDescent="0.25">
      <c r="A151" s="32" t="s">
        <v>216</v>
      </c>
      <c r="B151" s="33" t="s">
        <v>108</v>
      </c>
      <c r="C151" s="34"/>
      <c r="D151" s="35">
        <v>108411.87</v>
      </c>
      <c r="E151" s="35"/>
      <c r="F151" s="35">
        <v>0</v>
      </c>
      <c r="G151" s="35">
        <v>0</v>
      </c>
      <c r="H151" s="35">
        <v>2981.05</v>
      </c>
      <c r="I151" s="35">
        <v>0</v>
      </c>
      <c r="J151" s="35">
        <v>0</v>
      </c>
      <c r="K151" s="35">
        <v>9394.1299999999992</v>
      </c>
      <c r="L151" s="35">
        <v>0</v>
      </c>
      <c r="M151" s="35">
        <v>0</v>
      </c>
      <c r="N151" s="35">
        <v>0</v>
      </c>
      <c r="O151" s="35">
        <v>0</v>
      </c>
      <c r="P151" s="35">
        <v>13137.77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4200</v>
      </c>
      <c r="Z151" s="35">
        <v>107693.35</v>
      </c>
      <c r="AA151" s="35">
        <v>107693.35</v>
      </c>
      <c r="AB151" s="35">
        <v>0</v>
      </c>
      <c r="AC151" s="35">
        <v>9391.64</v>
      </c>
      <c r="AD151" s="35">
        <v>0</v>
      </c>
      <c r="AE151" s="35">
        <v>0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7017.97</v>
      </c>
      <c r="AM151" s="35">
        <v>2981.05</v>
      </c>
      <c r="AN151" s="35">
        <v>0</v>
      </c>
      <c r="AO151" s="35">
        <v>0</v>
      </c>
      <c r="AP151" s="35">
        <v>0</v>
      </c>
      <c r="AQ151" s="35">
        <v>18408.439999999999</v>
      </c>
      <c r="AR151" s="35">
        <v>0</v>
      </c>
      <c r="AS151" s="35">
        <v>9616.2999999999993</v>
      </c>
      <c r="AT151" s="35">
        <v>0</v>
      </c>
      <c r="AU151" s="35">
        <v>0</v>
      </c>
      <c r="AV151" s="35">
        <v>2884.89</v>
      </c>
      <c r="AW151" s="35">
        <v>0</v>
      </c>
      <c r="AX151" s="35">
        <v>0</v>
      </c>
      <c r="AY151" s="35">
        <v>0</v>
      </c>
      <c r="AZ151" s="35">
        <v>0</v>
      </c>
      <c r="BA151" s="35">
        <v>1240</v>
      </c>
      <c r="BB151" s="35">
        <v>0</v>
      </c>
      <c r="BC151" s="35">
        <v>0</v>
      </c>
      <c r="BD151" s="35">
        <v>0</v>
      </c>
      <c r="BE151" s="35">
        <v>0</v>
      </c>
      <c r="BF151" s="35">
        <v>0</v>
      </c>
      <c r="BG151" s="35">
        <v>0</v>
      </c>
      <c r="BH151" s="35">
        <v>0</v>
      </c>
      <c r="BI151" s="35">
        <v>0</v>
      </c>
      <c r="BJ151" s="35">
        <v>0</v>
      </c>
      <c r="BK151" s="35">
        <v>25721.52</v>
      </c>
      <c r="BL151" s="35">
        <v>0</v>
      </c>
      <c r="BM151" s="35">
        <v>19912.09</v>
      </c>
      <c r="BN151" s="35">
        <v>0</v>
      </c>
      <c r="BO151" s="35">
        <v>1544</v>
      </c>
      <c r="BP151" s="35">
        <v>0</v>
      </c>
      <c r="BQ151" s="36">
        <f t="shared" si="5"/>
        <v>452229.42000000004</v>
      </c>
      <c r="BS151" s="60"/>
      <c r="BY151" s="35">
        <v>0</v>
      </c>
      <c r="BZ151" s="35">
        <v>0</v>
      </c>
      <c r="CA151" s="35">
        <v>0</v>
      </c>
      <c r="CB151" s="35">
        <v>90779.04</v>
      </c>
      <c r="CC151" s="35">
        <v>0</v>
      </c>
      <c r="CD151" s="35">
        <v>0</v>
      </c>
      <c r="CE151" s="35">
        <v>0</v>
      </c>
      <c r="CF151" s="35">
        <v>0</v>
      </c>
      <c r="CG151" s="35">
        <v>0</v>
      </c>
      <c r="CH151" s="35">
        <v>0</v>
      </c>
      <c r="CI151" s="35">
        <v>4350</v>
      </c>
    </row>
    <row r="152" spans="1:87" s="37" customFormat="1" x14ac:dyDescent="0.25">
      <c r="A152" s="32" t="s">
        <v>217</v>
      </c>
      <c r="B152" s="33" t="s">
        <v>215</v>
      </c>
      <c r="C152" s="34"/>
      <c r="D152" s="35">
        <v>0</v>
      </c>
      <c r="E152" s="35"/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39028.65</v>
      </c>
      <c r="P152" s="35">
        <v>0</v>
      </c>
      <c r="Q152" s="35">
        <v>38046.46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55623.5</v>
      </c>
      <c r="AA152" s="35">
        <v>55623.5</v>
      </c>
      <c r="AB152" s="35">
        <v>0</v>
      </c>
      <c r="AC152" s="35">
        <v>0</v>
      </c>
      <c r="AD152" s="35">
        <v>0</v>
      </c>
      <c r="AE152" s="35">
        <v>5041.3999999999996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0</v>
      </c>
      <c r="AO152" s="35">
        <v>0</v>
      </c>
      <c r="AP152" s="35">
        <v>0</v>
      </c>
      <c r="AQ152" s="35">
        <v>627.65</v>
      </c>
      <c r="AR152" s="35">
        <v>0</v>
      </c>
      <c r="AS152" s="35">
        <v>0</v>
      </c>
      <c r="AT152" s="35">
        <v>0</v>
      </c>
      <c r="AU152" s="35">
        <v>0</v>
      </c>
      <c r="AV152" s="35">
        <v>0</v>
      </c>
      <c r="AW152" s="35">
        <v>0</v>
      </c>
      <c r="AX152" s="35">
        <v>0</v>
      </c>
      <c r="AY152" s="35">
        <v>0</v>
      </c>
      <c r="AZ152" s="35">
        <v>0</v>
      </c>
      <c r="BA152" s="35">
        <v>0</v>
      </c>
      <c r="BB152" s="35">
        <v>0</v>
      </c>
      <c r="BC152" s="35">
        <v>0</v>
      </c>
      <c r="BD152" s="35">
        <v>1882.95</v>
      </c>
      <c r="BE152" s="35">
        <v>0</v>
      </c>
      <c r="BF152" s="35">
        <v>0</v>
      </c>
      <c r="BG152" s="35">
        <v>0</v>
      </c>
      <c r="BH152" s="35">
        <v>9138.41</v>
      </c>
      <c r="BI152" s="35">
        <v>0</v>
      </c>
      <c r="BJ152" s="35">
        <v>3233.47</v>
      </c>
      <c r="BK152" s="35">
        <v>14248</v>
      </c>
      <c r="BL152" s="35">
        <v>0</v>
      </c>
      <c r="BM152" s="35">
        <v>0</v>
      </c>
      <c r="BN152" s="35">
        <v>0</v>
      </c>
      <c r="BO152" s="35">
        <v>0</v>
      </c>
      <c r="BP152" s="35">
        <v>0</v>
      </c>
      <c r="BQ152" s="36">
        <f t="shared" si="5"/>
        <v>222493.99</v>
      </c>
      <c r="BS152" s="60"/>
      <c r="BY152" s="35">
        <v>0</v>
      </c>
      <c r="BZ152" s="35">
        <v>0</v>
      </c>
      <c r="CA152" s="35">
        <v>0</v>
      </c>
      <c r="CB152" s="35">
        <v>26484.04</v>
      </c>
      <c r="CC152" s="35">
        <v>0</v>
      </c>
      <c r="CD152" s="35">
        <v>0</v>
      </c>
      <c r="CE152" s="35">
        <v>0</v>
      </c>
      <c r="CF152" s="35">
        <v>0</v>
      </c>
      <c r="CG152" s="35">
        <v>0</v>
      </c>
      <c r="CH152" s="35">
        <v>0</v>
      </c>
      <c r="CI152" s="35">
        <v>2350</v>
      </c>
    </row>
    <row r="153" spans="1:87" s="37" customFormat="1" x14ac:dyDescent="0.25">
      <c r="A153" s="32" t="s">
        <v>218</v>
      </c>
      <c r="B153" s="33" t="s">
        <v>108</v>
      </c>
      <c r="C153" s="34"/>
      <c r="D153" s="35">
        <v>0</v>
      </c>
      <c r="E153" s="35"/>
      <c r="F153" s="35">
        <v>77176.89</v>
      </c>
      <c r="G153" s="35">
        <v>25944.02</v>
      </c>
      <c r="H153" s="35">
        <v>9225.19</v>
      </c>
      <c r="I153" s="35">
        <v>0</v>
      </c>
      <c r="J153" s="35">
        <v>0</v>
      </c>
      <c r="K153" s="35">
        <v>3599.4</v>
      </c>
      <c r="L153" s="35">
        <v>0</v>
      </c>
      <c r="M153" s="35">
        <v>1767.34</v>
      </c>
      <c r="N153" s="35">
        <v>1178.23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2212</v>
      </c>
      <c r="Z153" s="35">
        <v>106732.48</v>
      </c>
      <c r="AA153" s="35">
        <v>106732.48</v>
      </c>
      <c r="AB153" s="35">
        <v>0</v>
      </c>
      <c r="AC153" s="35">
        <v>9225.19</v>
      </c>
      <c r="AD153" s="35">
        <v>8638.59</v>
      </c>
      <c r="AE153" s="35">
        <v>0</v>
      </c>
      <c r="AF153" s="35">
        <v>0</v>
      </c>
      <c r="AG153" s="35">
        <v>0</v>
      </c>
      <c r="AH153" s="35">
        <v>622.22</v>
      </c>
      <c r="AI153" s="35">
        <v>17434.23</v>
      </c>
      <c r="AJ153" s="35">
        <v>0</v>
      </c>
      <c r="AK153" s="35">
        <v>0</v>
      </c>
      <c r="AL153" s="35">
        <v>2227.88</v>
      </c>
      <c r="AM153" s="35">
        <v>2029.54</v>
      </c>
      <c r="AN153" s="35">
        <v>0</v>
      </c>
      <c r="AO153" s="35">
        <v>0</v>
      </c>
      <c r="AP153" s="35">
        <v>0</v>
      </c>
      <c r="AQ153" s="35">
        <v>18577.48</v>
      </c>
      <c r="AR153" s="35">
        <v>0</v>
      </c>
      <c r="AS153" s="35">
        <v>0</v>
      </c>
      <c r="AT153" s="35">
        <v>0</v>
      </c>
      <c r="AU153" s="35">
        <v>0</v>
      </c>
      <c r="AV153" s="35">
        <v>2767.56</v>
      </c>
      <c r="AW153" s="35">
        <v>0</v>
      </c>
      <c r="AX153" s="35">
        <v>0</v>
      </c>
      <c r="AY153" s="35">
        <v>0</v>
      </c>
      <c r="AZ153" s="35">
        <v>0</v>
      </c>
      <c r="BA153" s="35">
        <v>1103.5999999999999</v>
      </c>
      <c r="BB153" s="35">
        <v>3228.81</v>
      </c>
      <c r="BC153" s="35">
        <v>0</v>
      </c>
      <c r="BD153" s="35">
        <v>0</v>
      </c>
      <c r="BE153" s="35">
        <v>0</v>
      </c>
      <c r="BF153" s="35">
        <v>0</v>
      </c>
      <c r="BG153" s="35">
        <v>0</v>
      </c>
      <c r="BH153" s="35">
        <v>0</v>
      </c>
      <c r="BI153" s="35">
        <v>0</v>
      </c>
      <c r="BJ153" s="35">
        <v>0</v>
      </c>
      <c r="BK153" s="35">
        <v>43940.93</v>
      </c>
      <c r="BL153" s="35">
        <v>0</v>
      </c>
      <c r="BM153" s="35">
        <v>19912.09</v>
      </c>
      <c r="BN153" s="35">
        <v>0</v>
      </c>
      <c r="BO153" s="35">
        <v>1544</v>
      </c>
      <c r="BP153" s="35">
        <v>0</v>
      </c>
      <c r="BQ153" s="36">
        <f t="shared" si="5"/>
        <v>465820.14999999991</v>
      </c>
      <c r="BS153" s="60"/>
      <c r="BY153" s="35">
        <v>0</v>
      </c>
      <c r="BZ153" s="35">
        <v>0</v>
      </c>
      <c r="CA153" s="35">
        <v>0</v>
      </c>
      <c r="CB153" s="35">
        <v>104675.76</v>
      </c>
      <c r="CC153" s="35">
        <v>0</v>
      </c>
      <c r="CD153" s="35">
        <v>0</v>
      </c>
      <c r="CE153" s="35">
        <v>0</v>
      </c>
      <c r="CF153" s="35">
        <v>0</v>
      </c>
      <c r="CG153" s="35">
        <v>0</v>
      </c>
      <c r="CH153" s="35">
        <v>0</v>
      </c>
      <c r="CI153" s="35">
        <v>2350</v>
      </c>
    </row>
    <row r="154" spans="1:87" s="37" customFormat="1" x14ac:dyDescent="0.25">
      <c r="A154" s="32" t="s">
        <v>219</v>
      </c>
      <c r="B154" s="33" t="s">
        <v>112</v>
      </c>
      <c r="C154" s="34"/>
      <c r="D154" s="35">
        <v>0</v>
      </c>
      <c r="E154" s="35"/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1275</v>
      </c>
      <c r="P154" s="35">
        <v>0</v>
      </c>
      <c r="Q154" s="35">
        <v>781.15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1186.07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0</v>
      </c>
      <c r="AO154" s="35">
        <v>0</v>
      </c>
      <c r="AP154" s="35">
        <v>0</v>
      </c>
      <c r="AQ154" s="35">
        <v>0</v>
      </c>
      <c r="AR154" s="35">
        <v>0</v>
      </c>
      <c r="AS154" s="35">
        <v>0</v>
      </c>
      <c r="AT154" s="35">
        <v>0</v>
      </c>
      <c r="AU154" s="35">
        <v>0</v>
      </c>
      <c r="AV154" s="35">
        <v>0</v>
      </c>
      <c r="AW154" s="35">
        <v>0</v>
      </c>
      <c r="AX154" s="35">
        <v>0</v>
      </c>
      <c r="AY154" s="35">
        <v>0</v>
      </c>
      <c r="AZ154" s="35">
        <v>0</v>
      </c>
      <c r="BA154" s="35">
        <v>0</v>
      </c>
      <c r="BB154" s="35">
        <v>0</v>
      </c>
      <c r="BC154" s="35">
        <v>0</v>
      </c>
      <c r="BD154" s="35">
        <v>0</v>
      </c>
      <c r="BE154" s="35">
        <v>0</v>
      </c>
      <c r="BF154" s="35">
        <v>0</v>
      </c>
      <c r="BG154" s="35">
        <v>0</v>
      </c>
      <c r="BH154" s="35">
        <v>315.99</v>
      </c>
      <c r="BI154" s="35">
        <v>0</v>
      </c>
      <c r="BJ154" s="35">
        <v>0</v>
      </c>
      <c r="BK154" s="35">
        <v>0</v>
      </c>
      <c r="BL154" s="35">
        <v>0</v>
      </c>
      <c r="BM154" s="35">
        <v>0</v>
      </c>
      <c r="BN154" s="35">
        <v>0</v>
      </c>
      <c r="BO154" s="35">
        <v>0</v>
      </c>
      <c r="BP154" s="35">
        <v>0</v>
      </c>
      <c r="BQ154" s="36">
        <f t="shared" si="5"/>
        <v>3558.21</v>
      </c>
      <c r="BS154" s="60"/>
      <c r="BY154" s="35">
        <v>0</v>
      </c>
      <c r="BZ154" s="35">
        <v>0</v>
      </c>
      <c r="CA154" s="35">
        <v>0</v>
      </c>
      <c r="CB154" s="35">
        <v>0</v>
      </c>
      <c r="CC154" s="35">
        <v>0</v>
      </c>
      <c r="CD154" s="35">
        <v>0</v>
      </c>
      <c r="CE154" s="35">
        <v>0</v>
      </c>
      <c r="CF154" s="35">
        <v>0</v>
      </c>
      <c r="CG154" s="35">
        <v>0</v>
      </c>
      <c r="CH154" s="35">
        <v>0</v>
      </c>
      <c r="CI154" s="35">
        <v>0</v>
      </c>
    </row>
    <row r="155" spans="1:87" s="37" customFormat="1" ht="22.5" x14ac:dyDescent="0.25">
      <c r="A155" s="32" t="s">
        <v>220</v>
      </c>
      <c r="B155" s="33" t="s">
        <v>150</v>
      </c>
      <c r="C155" s="34"/>
      <c r="D155" s="35">
        <v>0</v>
      </c>
      <c r="E155" s="35"/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2452.36</v>
      </c>
      <c r="O155" s="35">
        <v>40182.25</v>
      </c>
      <c r="P155" s="35">
        <v>0</v>
      </c>
      <c r="Q155" s="35">
        <v>37891.29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56895.85</v>
      </c>
      <c r="AA155" s="35">
        <v>56895.85</v>
      </c>
      <c r="AB155" s="35">
        <v>0</v>
      </c>
      <c r="AC155" s="35">
        <v>0</v>
      </c>
      <c r="AD155" s="35">
        <v>3789.13</v>
      </c>
      <c r="AE155" s="35">
        <v>3598.19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0</v>
      </c>
      <c r="AO155" s="35">
        <v>0</v>
      </c>
      <c r="AP155" s="35">
        <v>0</v>
      </c>
      <c r="AQ155" s="35">
        <v>0</v>
      </c>
      <c r="AR155" s="35">
        <v>0</v>
      </c>
      <c r="AS155" s="35">
        <v>0</v>
      </c>
      <c r="AT155" s="35">
        <v>0</v>
      </c>
      <c r="AU155" s="35">
        <v>0</v>
      </c>
      <c r="AV155" s="35">
        <v>0</v>
      </c>
      <c r="AW155" s="35">
        <v>0</v>
      </c>
      <c r="AX155" s="35">
        <v>0</v>
      </c>
      <c r="AY155" s="35">
        <v>0</v>
      </c>
      <c r="AZ155" s="35">
        <v>0</v>
      </c>
      <c r="BA155" s="35">
        <v>0</v>
      </c>
      <c r="BB155" s="35">
        <v>0</v>
      </c>
      <c r="BC155" s="35">
        <v>0</v>
      </c>
      <c r="BD155" s="35">
        <v>3086.76</v>
      </c>
      <c r="BE155" s="35">
        <v>0</v>
      </c>
      <c r="BF155" s="35">
        <v>0</v>
      </c>
      <c r="BG155" s="35">
        <v>0</v>
      </c>
      <c r="BH155" s="35">
        <v>8076.59</v>
      </c>
      <c r="BI155" s="35">
        <v>0</v>
      </c>
      <c r="BJ155" s="35">
        <v>1907.5</v>
      </c>
      <c r="BK155" s="35">
        <v>12807.6</v>
      </c>
      <c r="BL155" s="35">
        <v>0</v>
      </c>
      <c r="BM155" s="35">
        <v>0</v>
      </c>
      <c r="BN155" s="35">
        <v>0</v>
      </c>
      <c r="BO155" s="35">
        <v>0</v>
      </c>
      <c r="BP155" s="35">
        <v>0</v>
      </c>
      <c r="BQ155" s="36">
        <f t="shared" si="5"/>
        <v>227583.37000000002</v>
      </c>
      <c r="BS155" s="60"/>
      <c r="BY155" s="35">
        <v>0</v>
      </c>
      <c r="BZ155" s="35">
        <v>0</v>
      </c>
      <c r="CA155" s="35">
        <v>0</v>
      </c>
      <c r="CB155" s="35">
        <v>26843.96</v>
      </c>
      <c r="CC155" s="35">
        <v>0</v>
      </c>
      <c r="CD155" s="35">
        <v>0</v>
      </c>
      <c r="CE155" s="35">
        <v>0</v>
      </c>
      <c r="CF155" s="35">
        <v>0</v>
      </c>
      <c r="CG155" s="35">
        <v>0</v>
      </c>
      <c r="CH155" s="35">
        <v>0</v>
      </c>
      <c r="CI155" s="35">
        <v>17350</v>
      </c>
    </row>
    <row r="156" spans="1:87" s="37" customFormat="1" x14ac:dyDescent="0.25">
      <c r="A156" s="32" t="s">
        <v>221</v>
      </c>
      <c r="B156" s="33" t="s">
        <v>222</v>
      </c>
      <c r="C156" s="34"/>
      <c r="D156" s="35">
        <v>0</v>
      </c>
      <c r="E156" s="35"/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4274.29</v>
      </c>
      <c r="P156" s="35">
        <v>0</v>
      </c>
      <c r="Q156" s="35">
        <v>13291.02</v>
      </c>
      <c r="R156" s="35">
        <v>0</v>
      </c>
      <c r="S156" s="35">
        <v>0</v>
      </c>
      <c r="T156" s="35">
        <v>0</v>
      </c>
      <c r="U156" s="35">
        <v>0</v>
      </c>
      <c r="V156" s="35">
        <v>0</v>
      </c>
      <c r="W156" s="35">
        <v>0</v>
      </c>
      <c r="X156" s="35">
        <v>0</v>
      </c>
      <c r="Y156" s="35">
        <v>0</v>
      </c>
      <c r="Z156" s="35">
        <v>13161.41</v>
      </c>
      <c r="AA156" s="35">
        <v>13161.41</v>
      </c>
      <c r="AB156" s="35">
        <v>0</v>
      </c>
      <c r="AC156" s="35">
        <v>0</v>
      </c>
      <c r="AD156" s="35">
        <v>0</v>
      </c>
      <c r="AE156" s="35">
        <v>6342.11</v>
      </c>
      <c r="AF156" s="35">
        <v>0</v>
      </c>
      <c r="AG156" s="35">
        <v>0</v>
      </c>
      <c r="AH156" s="35">
        <v>0</v>
      </c>
      <c r="AI156" s="35">
        <v>0</v>
      </c>
      <c r="AJ156" s="35">
        <v>0</v>
      </c>
      <c r="AK156" s="35">
        <v>0</v>
      </c>
      <c r="AL156" s="35">
        <v>0</v>
      </c>
      <c r="AM156" s="35">
        <v>0</v>
      </c>
      <c r="AN156" s="35">
        <v>0</v>
      </c>
      <c r="AO156" s="35">
        <v>0</v>
      </c>
      <c r="AP156" s="35">
        <v>0</v>
      </c>
      <c r="AQ156" s="35">
        <v>0</v>
      </c>
      <c r="AR156" s="35">
        <v>0</v>
      </c>
      <c r="AS156" s="35">
        <v>0</v>
      </c>
      <c r="AT156" s="35">
        <v>0</v>
      </c>
      <c r="AU156" s="35">
        <v>0</v>
      </c>
      <c r="AV156" s="35">
        <v>0</v>
      </c>
      <c r="AW156" s="35">
        <v>0</v>
      </c>
      <c r="AX156" s="35">
        <v>0</v>
      </c>
      <c r="AY156" s="35">
        <v>0</v>
      </c>
      <c r="AZ156" s="35">
        <v>0</v>
      </c>
      <c r="BA156" s="35">
        <v>0</v>
      </c>
      <c r="BB156" s="35">
        <v>0</v>
      </c>
      <c r="BC156" s="35">
        <v>0</v>
      </c>
      <c r="BD156" s="35">
        <v>0</v>
      </c>
      <c r="BE156" s="35">
        <v>0</v>
      </c>
      <c r="BF156" s="35">
        <v>0</v>
      </c>
      <c r="BG156" s="35">
        <v>2415.39</v>
      </c>
      <c r="BH156" s="35">
        <v>0</v>
      </c>
      <c r="BI156" s="35">
        <v>0</v>
      </c>
      <c r="BJ156" s="35">
        <v>0</v>
      </c>
      <c r="BK156" s="35">
        <v>0</v>
      </c>
      <c r="BL156" s="35">
        <v>0</v>
      </c>
      <c r="BM156" s="35">
        <v>0</v>
      </c>
      <c r="BN156" s="35">
        <v>0</v>
      </c>
      <c r="BO156" s="35">
        <v>0</v>
      </c>
      <c r="BP156" s="35">
        <v>0</v>
      </c>
      <c r="BQ156" s="36">
        <f t="shared" si="5"/>
        <v>52645.630000000005</v>
      </c>
      <c r="BS156" s="60"/>
      <c r="BY156" s="35">
        <v>3092.76</v>
      </c>
      <c r="BZ156" s="35">
        <v>0</v>
      </c>
      <c r="CA156" s="35">
        <v>0</v>
      </c>
      <c r="CB156" s="35">
        <v>35684</v>
      </c>
      <c r="CC156" s="35">
        <v>0</v>
      </c>
      <c r="CD156" s="35">
        <v>0</v>
      </c>
      <c r="CE156" s="35">
        <v>0</v>
      </c>
      <c r="CF156" s="35">
        <v>15000</v>
      </c>
      <c r="CG156" s="35">
        <v>0</v>
      </c>
      <c r="CH156" s="35">
        <v>0</v>
      </c>
      <c r="CI156" s="35">
        <v>2350</v>
      </c>
    </row>
    <row r="157" spans="1:87" s="37" customFormat="1" x14ac:dyDescent="0.25">
      <c r="A157" s="32" t="s">
        <v>223</v>
      </c>
      <c r="B157" s="33" t="s">
        <v>108</v>
      </c>
      <c r="C157" s="34"/>
      <c r="D157" s="35">
        <v>86648.75</v>
      </c>
      <c r="E157" s="35"/>
      <c r="F157" s="35">
        <v>0</v>
      </c>
      <c r="G157" s="35">
        <v>0</v>
      </c>
      <c r="H157" s="35">
        <v>2877.72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18798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2450</v>
      </c>
      <c r="Z157" s="35">
        <v>73092.75</v>
      </c>
      <c r="AA157" s="35">
        <v>73092.75</v>
      </c>
      <c r="AB157" s="35">
        <v>0</v>
      </c>
      <c r="AC157" s="35">
        <v>8393.66</v>
      </c>
      <c r="AD157" s="35">
        <v>0</v>
      </c>
      <c r="AE157" s="35">
        <v>0</v>
      </c>
      <c r="AF157" s="35">
        <v>6781.21</v>
      </c>
      <c r="AG157" s="35">
        <v>0</v>
      </c>
      <c r="AH157" s="35">
        <v>0</v>
      </c>
      <c r="AI157" s="35">
        <v>2734.72</v>
      </c>
      <c r="AJ157" s="35">
        <v>0</v>
      </c>
      <c r="AK157" s="35">
        <v>0</v>
      </c>
      <c r="AL157" s="35">
        <v>0</v>
      </c>
      <c r="AM157" s="35">
        <v>2877.72</v>
      </c>
      <c r="AN157" s="35">
        <v>0</v>
      </c>
      <c r="AO157" s="35">
        <v>0</v>
      </c>
      <c r="AP157" s="35">
        <v>0</v>
      </c>
      <c r="AQ157" s="35">
        <v>9629.93</v>
      </c>
      <c r="AR157" s="35">
        <v>0</v>
      </c>
      <c r="AS157" s="35">
        <v>0</v>
      </c>
      <c r="AT157" s="35">
        <v>0</v>
      </c>
      <c r="AU157" s="35">
        <v>0</v>
      </c>
      <c r="AV157" s="35">
        <v>2784.89</v>
      </c>
      <c r="AW157" s="35">
        <v>0</v>
      </c>
      <c r="AX157" s="35">
        <v>0</v>
      </c>
      <c r="AY157" s="35">
        <v>0</v>
      </c>
      <c r="AZ157" s="35">
        <v>0</v>
      </c>
      <c r="BA157" s="35">
        <v>1136.67</v>
      </c>
      <c r="BB157" s="35">
        <v>0</v>
      </c>
      <c r="BC157" s="35">
        <v>0</v>
      </c>
      <c r="BD157" s="35">
        <v>0</v>
      </c>
      <c r="BE157" s="35">
        <v>0</v>
      </c>
      <c r="BF157" s="35">
        <v>0</v>
      </c>
      <c r="BG157" s="35">
        <v>0</v>
      </c>
      <c r="BH157" s="35">
        <v>0</v>
      </c>
      <c r="BI157" s="35">
        <v>0</v>
      </c>
      <c r="BJ157" s="35">
        <v>0</v>
      </c>
      <c r="BK157" s="35">
        <v>3806.84</v>
      </c>
      <c r="BL157" s="35">
        <v>0</v>
      </c>
      <c r="BM157" s="35">
        <v>19912.09</v>
      </c>
      <c r="BN157" s="35">
        <v>0</v>
      </c>
      <c r="BO157" s="35">
        <v>654</v>
      </c>
      <c r="BP157" s="35">
        <v>0</v>
      </c>
      <c r="BQ157" s="36">
        <f t="shared" si="5"/>
        <v>315671.7</v>
      </c>
      <c r="BS157" s="60"/>
      <c r="BY157" s="35">
        <v>3738.48</v>
      </c>
      <c r="BZ157" s="35">
        <v>0</v>
      </c>
      <c r="CA157" s="35">
        <v>0</v>
      </c>
      <c r="CB157" s="35">
        <v>80829.36</v>
      </c>
      <c r="CC157" s="35">
        <v>0</v>
      </c>
      <c r="CD157" s="35">
        <v>0</v>
      </c>
      <c r="CE157" s="35">
        <v>0</v>
      </c>
      <c r="CF157" s="35">
        <v>0</v>
      </c>
      <c r="CG157" s="35">
        <v>0</v>
      </c>
      <c r="CH157" s="35">
        <v>0</v>
      </c>
      <c r="CI157" s="35">
        <v>2350</v>
      </c>
    </row>
    <row r="158" spans="1:87" s="37" customFormat="1" x14ac:dyDescent="0.25">
      <c r="A158" s="32" t="s">
        <v>223</v>
      </c>
      <c r="B158" s="33" t="s">
        <v>157</v>
      </c>
      <c r="C158" s="34"/>
      <c r="D158" s="35">
        <v>0</v>
      </c>
      <c r="E158" s="35"/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17483.2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9491.6</v>
      </c>
      <c r="AA158" s="35">
        <v>9491.6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35">
        <v>0</v>
      </c>
      <c r="AP158" s="35">
        <v>0</v>
      </c>
      <c r="AQ158" s="35">
        <v>1500</v>
      </c>
      <c r="AR158" s="35">
        <v>0</v>
      </c>
      <c r="AS158" s="35">
        <v>0</v>
      </c>
      <c r="AT158" s="35">
        <v>0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35">
        <v>0</v>
      </c>
      <c r="BC158" s="35">
        <v>0</v>
      </c>
      <c r="BD158" s="35">
        <v>0</v>
      </c>
      <c r="BE158" s="35">
        <v>0</v>
      </c>
      <c r="BF158" s="35">
        <v>0</v>
      </c>
      <c r="BG158" s="35">
        <v>0</v>
      </c>
      <c r="BH158" s="35">
        <v>0</v>
      </c>
      <c r="BI158" s="35">
        <v>0</v>
      </c>
      <c r="BJ158" s="35">
        <v>0</v>
      </c>
      <c r="BK158" s="35">
        <v>0</v>
      </c>
      <c r="BL158" s="35">
        <v>0</v>
      </c>
      <c r="BM158" s="35">
        <v>0</v>
      </c>
      <c r="BN158" s="35">
        <v>0</v>
      </c>
      <c r="BO158" s="35">
        <v>0</v>
      </c>
      <c r="BP158" s="35">
        <v>0</v>
      </c>
      <c r="BQ158" s="36">
        <f t="shared" si="5"/>
        <v>37966.400000000001</v>
      </c>
      <c r="BS158" s="60"/>
      <c r="BY158" s="35">
        <v>0</v>
      </c>
      <c r="BZ158" s="35">
        <v>0</v>
      </c>
      <c r="CA158" s="35">
        <v>0</v>
      </c>
      <c r="CB158" s="35">
        <v>0</v>
      </c>
      <c r="CC158" s="35">
        <v>0</v>
      </c>
      <c r="CD158" s="35">
        <v>0</v>
      </c>
      <c r="CE158" s="35">
        <v>10791.3</v>
      </c>
      <c r="CF158" s="35">
        <v>0</v>
      </c>
      <c r="CG158" s="35">
        <v>0</v>
      </c>
      <c r="CH158" s="35">
        <v>0</v>
      </c>
      <c r="CI158" s="35">
        <v>0</v>
      </c>
    </row>
    <row r="159" spans="1:87" s="37" customFormat="1" x14ac:dyDescent="0.25">
      <c r="A159" s="32" t="s">
        <v>224</v>
      </c>
      <c r="B159" s="33" t="s">
        <v>20</v>
      </c>
      <c r="C159" s="34"/>
      <c r="D159" s="35">
        <v>0</v>
      </c>
      <c r="E159" s="35"/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47966</v>
      </c>
      <c r="AC159" s="35">
        <v>0</v>
      </c>
      <c r="AD159" s="35">
        <v>0</v>
      </c>
      <c r="AE159" s="35">
        <v>0</v>
      </c>
      <c r="AF159" s="35">
        <v>0</v>
      </c>
      <c r="AG159" s="35">
        <v>0</v>
      </c>
      <c r="AH159" s="35">
        <v>0</v>
      </c>
      <c r="AI159" s="35">
        <v>0</v>
      </c>
      <c r="AJ159" s="35">
        <v>0</v>
      </c>
      <c r="AK159" s="35">
        <v>0</v>
      </c>
      <c r="AL159" s="35">
        <v>0</v>
      </c>
      <c r="AM159" s="35">
        <v>0</v>
      </c>
      <c r="AN159" s="35">
        <v>0</v>
      </c>
      <c r="AO159" s="35">
        <v>0</v>
      </c>
      <c r="AP159" s="35">
        <v>0</v>
      </c>
      <c r="AQ159" s="35">
        <v>0</v>
      </c>
      <c r="AR159" s="35">
        <v>0</v>
      </c>
      <c r="AS159" s="35">
        <v>0</v>
      </c>
      <c r="AT159" s="35">
        <v>0</v>
      </c>
      <c r="AU159" s="35">
        <v>0</v>
      </c>
      <c r="AV159" s="35">
        <v>0</v>
      </c>
      <c r="AW159" s="35">
        <v>0</v>
      </c>
      <c r="AX159" s="35">
        <v>0</v>
      </c>
      <c r="AY159" s="35">
        <v>0</v>
      </c>
      <c r="AZ159" s="35">
        <v>0</v>
      </c>
      <c r="BA159" s="35">
        <v>0</v>
      </c>
      <c r="BB159" s="35">
        <v>0</v>
      </c>
      <c r="BC159" s="35">
        <v>0</v>
      </c>
      <c r="BD159" s="35">
        <v>0</v>
      </c>
      <c r="BE159" s="35">
        <v>0</v>
      </c>
      <c r="BF159" s="35">
        <v>0</v>
      </c>
      <c r="BG159" s="35">
        <v>0</v>
      </c>
      <c r="BH159" s="35">
        <v>0</v>
      </c>
      <c r="BI159" s="35">
        <v>0</v>
      </c>
      <c r="BJ159" s="35">
        <v>0</v>
      </c>
      <c r="BK159" s="35">
        <v>0</v>
      </c>
      <c r="BL159" s="35">
        <v>0</v>
      </c>
      <c r="BM159" s="35">
        <v>0</v>
      </c>
      <c r="BN159" s="35">
        <v>0</v>
      </c>
      <c r="BO159" s="35">
        <v>0</v>
      </c>
      <c r="BP159" s="35">
        <v>0</v>
      </c>
      <c r="BQ159" s="36">
        <f t="shared" si="5"/>
        <v>47966</v>
      </c>
      <c r="BS159" s="60"/>
      <c r="BY159" s="35">
        <v>0</v>
      </c>
      <c r="BZ159" s="35">
        <v>0</v>
      </c>
      <c r="CA159" s="35">
        <v>0</v>
      </c>
      <c r="CB159" s="35">
        <v>0</v>
      </c>
      <c r="CC159" s="35">
        <v>0</v>
      </c>
      <c r="CD159" s="35">
        <v>0</v>
      </c>
      <c r="CE159" s="35">
        <v>0</v>
      </c>
      <c r="CF159" s="35">
        <v>0</v>
      </c>
      <c r="CG159" s="35">
        <v>0</v>
      </c>
      <c r="CH159" s="35">
        <v>0</v>
      </c>
      <c r="CI159" s="35">
        <v>0</v>
      </c>
    </row>
    <row r="160" spans="1:87" s="37" customFormat="1" x14ac:dyDescent="0.25">
      <c r="A160" s="32" t="s">
        <v>225</v>
      </c>
      <c r="B160" s="33" t="s">
        <v>108</v>
      </c>
      <c r="C160" s="34"/>
      <c r="D160" s="35">
        <v>42101.15</v>
      </c>
      <c r="E160" s="35"/>
      <c r="F160" s="35">
        <v>0</v>
      </c>
      <c r="G160" s="35">
        <v>0</v>
      </c>
      <c r="H160" s="35">
        <v>1649.2</v>
      </c>
      <c r="I160" s="35">
        <v>0</v>
      </c>
      <c r="J160" s="35">
        <v>0</v>
      </c>
      <c r="K160" s="35">
        <v>3670.38</v>
      </c>
      <c r="L160" s="35">
        <v>0</v>
      </c>
      <c r="M160" s="35">
        <v>0</v>
      </c>
      <c r="N160" s="35">
        <v>0</v>
      </c>
      <c r="O160" s="35">
        <v>0</v>
      </c>
      <c r="P160" s="35">
        <v>10773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44138.239999999998</v>
      </c>
      <c r="AA160" s="35">
        <v>44138.239999999998</v>
      </c>
      <c r="AB160" s="35">
        <v>0</v>
      </c>
      <c r="AC160" s="35">
        <v>4256</v>
      </c>
      <c r="AD160" s="35">
        <v>0</v>
      </c>
      <c r="AE160" s="35">
        <v>0</v>
      </c>
      <c r="AF160" s="35">
        <v>0</v>
      </c>
      <c r="AG160" s="35">
        <v>7305</v>
      </c>
      <c r="AH160" s="35">
        <v>0</v>
      </c>
      <c r="AI160" s="35">
        <v>0</v>
      </c>
      <c r="AJ160" s="35">
        <v>0</v>
      </c>
      <c r="AK160" s="35">
        <v>0</v>
      </c>
      <c r="AL160" s="35">
        <v>2834.5</v>
      </c>
      <c r="AM160" s="35">
        <v>1649.2</v>
      </c>
      <c r="AN160" s="35">
        <v>0</v>
      </c>
      <c r="AO160" s="35">
        <v>0</v>
      </c>
      <c r="AP160" s="35">
        <v>0</v>
      </c>
      <c r="AQ160" s="35">
        <v>12442</v>
      </c>
      <c r="AR160" s="35">
        <v>0</v>
      </c>
      <c r="AS160" s="35">
        <v>0</v>
      </c>
      <c r="AT160" s="35">
        <v>0</v>
      </c>
      <c r="AU160" s="35">
        <v>0</v>
      </c>
      <c r="AV160" s="35">
        <v>1596</v>
      </c>
      <c r="AW160" s="35">
        <v>0</v>
      </c>
      <c r="AX160" s="35">
        <v>0</v>
      </c>
      <c r="AY160" s="35">
        <v>0</v>
      </c>
      <c r="AZ160" s="35">
        <v>0</v>
      </c>
      <c r="BA160" s="35">
        <v>0</v>
      </c>
      <c r="BB160" s="35">
        <v>0</v>
      </c>
      <c r="BC160" s="35">
        <v>0</v>
      </c>
      <c r="BD160" s="35">
        <v>0</v>
      </c>
      <c r="BE160" s="35">
        <v>0</v>
      </c>
      <c r="BF160" s="35">
        <v>0</v>
      </c>
      <c r="BG160" s="35">
        <v>0</v>
      </c>
      <c r="BH160" s="35">
        <v>0</v>
      </c>
      <c r="BI160" s="35">
        <v>0</v>
      </c>
      <c r="BJ160" s="35">
        <v>0</v>
      </c>
      <c r="BK160" s="35">
        <v>0</v>
      </c>
      <c r="BL160" s="35">
        <v>0</v>
      </c>
      <c r="BM160" s="35">
        <v>0</v>
      </c>
      <c r="BN160" s="35">
        <v>0</v>
      </c>
      <c r="BO160" s="35">
        <v>0</v>
      </c>
      <c r="BP160" s="35">
        <v>0</v>
      </c>
      <c r="BQ160" s="36">
        <f t="shared" si="5"/>
        <v>176552.91</v>
      </c>
      <c r="BS160" s="60"/>
      <c r="BY160" s="35">
        <v>0</v>
      </c>
      <c r="BZ160" s="35">
        <v>0</v>
      </c>
      <c r="CA160" s="35">
        <v>0</v>
      </c>
      <c r="CB160" s="35">
        <v>78310.8</v>
      </c>
      <c r="CC160" s="35">
        <v>0</v>
      </c>
      <c r="CD160" s="35">
        <v>0</v>
      </c>
      <c r="CE160" s="35">
        <v>12641.16</v>
      </c>
      <c r="CF160" s="35">
        <v>0</v>
      </c>
      <c r="CG160" s="35">
        <v>0</v>
      </c>
      <c r="CH160" s="35">
        <v>0</v>
      </c>
      <c r="CI160" s="35">
        <v>0</v>
      </c>
    </row>
    <row r="161" spans="1:87" s="37" customFormat="1" ht="22.5" x14ac:dyDescent="0.25">
      <c r="A161" s="32" t="s">
        <v>226</v>
      </c>
      <c r="B161" s="33" t="s">
        <v>114</v>
      </c>
      <c r="C161" s="34"/>
      <c r="D161" s="35">
        <v>0</v>
      </c>
      <c r="E161" s="35"/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3893.48</v>
      </c>
      <c r="O161" s="35">
        <v>44698.75</v>
      </c>
      <c r="P161" s="35">
        <v>0</v>
      </c>
      <c r="Q161" s="35">
        <v>44256.55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47215.85</v>
      </c>
      <c r="AA161" s="35">
        <v>47215.85</v>
      </c>
      <c r="AB161" s="35">
        <v>0</v>
      </c>
      <c r="AC161" s="35">
        <v>0</v>
      </c>
      <c r="AD161" s="35">
        <v>0</v>
      </c>
      <c r="AE161" s="35">
        <v>1126.76</v>
      </c>
      <c r="AF161" s="35">
        <v>0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5">
        <v>0</v>
      </c>
      <c r="AN161" s="35">
        <v>0</v>
      </c>
      <c r="AO161" s="35">
        <v>0</v>
      </c>
      <c r="AP161" s="35">
        <v>0</v>
      </c>
      <c r="AQ161" s="35">
        <v>0</v>
      </c>
      <c r="AR161" s="35">
        <v>0</v>
      </c>
      <c r="AS161" s="35">
        <v>0</v>
      </c>
      <c r="AT161" s="35">
        <v>0</v>
      </c>
      <c r="AU161" s="35">
        <v>0</v>
      </c>
      <c r="AV161" s="35">
        <v>0</v>
      </c>
      <c r="AW161" s="35">
        <v>0</v>
      </c>
      <c r="AX161" s="35">
        <v>0</v>
      </c>
      <c r="AY161" s="35">
        <v>0</v>
      </c>
      <c r="AZ161" s="35">
        <v>0</v>
      </c>
      <c r="BA161" s="35">
        <v>0</v>
      </c>
      <c r="BB161" s="35">
        <v>0</v>
      </c>
      <c r="BC161" s="35">
        <v>0</v>
      </c>
      <c r="BD161" s="35">
        <v>0</v>
      </c>
      <c r="BE161" s="35">
        <v>0</v>
      </c>
      <c r="BF161" s="35">
        <v>0</v>
      </c>
      <c r="BG161" s="35">
        <v>0</v>
      </c>
      <c r="BH161" s="35">
        <v>40</v>
      </c>
      <c r="BI161" s="35">
        <v>0</v>
      </c>
      <c r="BJ161" s="35">
        <v>256.14999999999998</v>
      </c>
      <c r="BK161" s="35">
        <v>160</v>
      </c>
      <c r="BL161" s="35">
        <v>0</v>
      </c>
      <c r="BM161" s="35">
        <v>0</v>
      </c>
      <c r="BN161" s="35">
        <v>0</v>
      </c>
      <c r="BO161" s="35">
        <v>0</v>
      </c>
      <c r="BP161" s="35">
        <v>0</v>
      </c>
      <c r="BQ161" s="36">
        <f t="shared" si="5"/>
        <v>188863.39</v>
      </c>
      <c r="BS161" s="60"/>
      <c r="BY161" s="35">
        <v>1123.08</v>
      </c>
      <c r="BZ161" s="35">
        <v>0</v>
      </c>
      <c r="CA161" s="35">
        <v>0</v>
      </c>
      <c r="CB161" s="35">
        <v>60253.56</v>
      </c>
      <c r="CC161" s="35">
        <v>0</v>
      </c>
      <c r="CD161" s="35">
        <v>0</v>
      </c>
      <c r="CE161" s="35">
        <v>0</v>
      </c>
      <c r="CF161" s="35">
        <v>15000</v>
      </c>
      <c r="CG161" s="35">
        <v>0</v>
      </c>
      <c r="CH161" s="35">
        <v>0</v>
      </c>
      <c r="CI161" s="35">
        <v>2350</v>
      </c>
    </row>
    <row r="163" spans="1:87" s="37" customFormat="1" x14ac:dyDescent="0.25">
      <c r="A163" s="32" t="s">
        <v>229</v>
      </c>
      <c r="B163" s="33" t="s">
        <v>108</v>
      </c>
      <c r="C163" s="34"/>
      <c r="D163" s="35">
        <v>0</v>
      </c>
      <c r="E163" s="35"/>
      <c r="F163" s="35">
        <v>74253.41</v>
      </c>
      <c r="G163" s="35">
        <v>0</v>
      </c>
      <c r="H163" s="35">
        <v>2959.96</v>
      </c>
      <c r="I163" s="35">
        <v>0</v>
      </c>
      <c r="J163" s="35">
        <v>2100.62</v>
      </c>
      <c r="K163" s="35">
        <v>2631.32</v>
      </c>
      <c r="L163" s="35">
        <v>0</v>
      </c>
      <c r="M163" s="35">
        <v>0</v>
      </c>
      <c r="N163" s="35">
        <v>1669.15</v>
      </c>
      <c r="O163" s="35">
        <v>0</v>
      </c>
      <c r="P163" s="35">
        <v>12890.15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1850</v>
      </c>
      <c r="Z163" s="35">
        <v>82800.009999999995</v>
      </c>
      <c r="AA163" s="35">
        <v>82800.009999999995</v>
      </c>
      <c r="AB163" s="35">
        <v>0</v>
      </c>
      <c r="AC163" s="35">
        <v>5347.02</v>
      </c>
      <c r="AD163" s="35">
        <v>0</v>
      </c>
      <c r="AE163" s="35">
        <v>0</v>
      </c>
      <c r="AF163" s="35">
        <v>0</v>
      </c>
      <c r="AG163" s="35">
        <v>0</v>
      </c>
      <c r="AH163" s="35">
        <v>0</v>
      </c>
      <c r="AI163" s="35">
        <v>0</v>
      </c>
      <c r="AJ163" s="35">
        <v>0</v>
      </c>
      <c r="AK163" s="35">
        <v>0</v>
      </c>
      <c r="AL163" s="35">
        <v>3063.08</v>
      </c>
      <c r="AM163" s="35">
        <v>2100.62</v>
      </c>
      <c r="AN163" s="35">
        <v>0</v>
      </c>
      <c r="AO163" s="35">
        <v>0</v>
      </c>
      <c r="AP163" s="35">
        <v>0</v>
      </c>
      <c r="AQ163" s="35">
        <v>9154.2800000000007</v>
      </c>
      <c r="AR163" s="35">
        <v>0</v>
      </c>
      <c r="AS163" s="35">
        <v>0</v>
      </c>
      <c r="AT163" s="35">
        <v>0</v>
      </c>
      <c r="AU163" s="35">
        <v>0</v>
      </c>
      <c r="AV163" s="35">
        <v>2864.48</v>
      </c>
      <c r="AW163" s="35">
        <v>0</v>
      </c>
      <c r="AX163" s="35">
        <v>0</v>
      </c>
      <c r="AY163" s="35">
        <v>0</v>
      </c>
      <c r="AZ163" s="35">
        <v>0</v>
      </c>
      <c r="BA163" s="35">
        <v>1719.96</v>
      </c>
      <c r="BB163" s="35">
        <v>3341.89</v>
      </c>
      <c r="BC163" s="35">
        <v>0</v>
      </c>
      <c r="BD163" s="35">
        <v>0</v>
      </c>
      <c r="BE163" s="35">
        <v>0</v>
      </c>
      <c r="BF163" s="35">
        <v>0</v>
      </c>
      <c r="BG163" s="35">
        <v>0</v>
      </c>
      <c r="BH163" s="35">
        <v>0</v>
      </c>
      <c r="BI163" s="35">
        <v>0</v>
      </c>
      <c r="BJ163" s="35">
        <v>0</v>
      </c>
      <c r="BK163" s="35">
        <v>39654.01</v>
      </c>
      <c r="BL163" s="35">
        <v>0</v>
      </c>
      <c r="BM163" s="35">
        <v>19912.09</v>
      </c>
      <c r="BN163" s="35">
        <v>0</v>
      </c>
      <c r="BO163" s="35">
        <v>2424</v>
      </c>
      <c r="BP163" s="35">
        <v>0</v>
      </c>
      <c r="BQ163" s="36">
        <f t="shared" ref="BQ163:BQ195" si="6">SUM(C163:BP163)</f>
        <v>353536.06000000011</v>
      </c>
      <c r="BS163" s="60"/>
      <c r="BY163" s="35">
        <v>0</v>
      </c>
      <c r="BZ163" s="35">
        <v>0</v>
      </c>
      <c r="CA163" s="35">
        <v>0</v>
      </c>
      <c r="CB163" s="35">
        <v>76409.279999999999</v>
      </c>
      <c r="CC163" s="35">
        <v>0</v>
      </c>
      <c r="CD163" s="35">
        <v>0</v>
      </c>
      <c r="CE163" s="35">
        <v>0</v>
      </c>
      <c r="CF163" s="35">
        <v>0</v>
      </c>
      <c r="CG163" s="35">
        <v>0</v>
      </c>
      <c r="CH163" s="35">
        <v>0</v>
      </c>
      <c r="CI163" s="35">
        <v>2350</v>
      </c>
    </row>
    <row r="164" spans="1:87" s="37" customFormat="1" x14ac:dyDescent="0.25">
      <c r="A164" s="32" t="s">
        <v>230</v>
      </c>
      <c r="B164" s="33" t="s">
        <v>112</v>
      </c>
      <c r="C164" s="34"/>
      <c r="D164" s="35">
        <v>0</v>
      </c>
      <c r="E164" s="35"/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1350</v>
      </c>
      <c r="P164" s="35">
        <v>0</v>
      </c>
      <c r="Q164" s="35">
        <v>827.1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1214.02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5">
        <v>0</v>
      </c>
      <c r="AH164" s="35">
        <v>0</v>
      </c>
      <c r="AI164" s="35">
        <v>0</v>
      </c>
      <c r="AJ164" s="35">
        <v>0</v>
      </c>
      <c r="AK164" s="35">
        <v>0</v>
      </c>
      <c r="AL164" s="35">
        <v>0</v>
      </c>
      <c r="AM164" s="35">
        <v>0</v>
      </c>
      <c r="AN164" s="35">
        <v>0</v>
      </c>
      <c r="AO164" s="35">
        <v>0</v>
      </c>
      <c r="AP164" s="35">
        <v>0</v>
      </c>
      <c r="AQ164" s="35">
        <v>0</v>
      </c>
      <c r="AR164" s="35">
        <v>0</v>
      </c>
      <c r="AS164" s="35">
        <v>0</v>
      </c>
      <c r="AT164" s="35">
        <v>0</v>
      </c>
      <c r="AU164" s="35">
        <v>0</v>
      </c>
      <c r="AV164" s="35">
        <v>0</v>
      </c>
      <c r="AW164" s="35">
        <v>0</v>
      </c>
      <c r="AX164" s="35">
        <v>0</v>
      </c>
      <c r="AY164" s="35">
        <v>0</v>
      </c>
      <c r="AZ164" s="35">
        <v>0</v>
      </c>
      <c r="BA164" s="35">
        <v>0</v>
      </c>
      <c r="BB164" s="35">
        <v>0</v>
      </c>
      <c r="BC164" s="35">
        <v>0</v>
      </c>
      <c r="BD164" s="35">
        <v>0</v>
      </c>
      <c r="BE164" s="35">
        <v>0</v>
      </c>
      <c r="BF164" s="35">
        <v>0</v>
      </c>
      <c r="BG164" s="35">
        <v>0</v>
      </c>
      <c r="BH164" s="35">
        <v>250.93</v>
      </c>
      <c r="BI164" s="35">
        <v>0</v>
      </c>
      <c r="BJ164" s="35">
        <v>0</v>
      </c>
      <c r="BK164" s="35">
        <v>0</v>
      </c>
      <c r="BL164" s="35">
        <v>0</v>
      </c>
      <c r="BM164" s="35">
        <v>0</v>
      </c>
      <c r="BN164" s="35">
        <v>0</v>
      </c>
      <c r="BO164" s="35">
        <v>0</v>
      </c>
      <c r="BP164" s="35">
        <v>0</v>
      </c>
      <c r="BQ164" s="36">
        <f t="shared" si="6"/>
        <v>3642.0499999999997</v>
      </c>
      <c r="BS164" s="60"/>
      <c r="BY164" s="35">
        <v>0</v>
      </c>
      <c r="BZ164" s="35">
        <v>0</v>
      </c>
      <c r="CA164" s="35">
        <v>0</v>
      </c>
      <c r="CB164" s="35">
        <v>0</v>
      </c>
      <c r="CC164" s="35">
        <v>0</v>
      </c>
      <c r="CD164" s="35">
        <v>0</v>
      </c>
      <c r="CE164" s="35">
        <v>428.22</v>
      </c>
      <c r="CF164" s="35">
        <v>0</v>
      </c>
      <c r="CG164" s="35">
        <v>0</v>
      </c>
      <c r="CH164" s="35">
        <v>0</v>
      </c>
      <c r="CI164" s="35">
        <v>0</v>
      </c>
    </row>
    <row r="165" spans="1:87" s="37" customFormat="1" x14ac:dyDescent="0.25">
      <c r="A165" s="32" t="s">
        <v>231</v>
      </c>
      <c r="B165" s="33" t="s">
        <v>106</v>
      </c>
      <c r="C165" s="34"/>
      <c r="D165" s="35">
        <v>0</v>
      </c>
      <c r="E165" s="35"/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616.20000000000005</v>
      </c>
      <c r="P165" s="35">
        <v>0</v>
      </c>
      <c r="Q165" s="35">
        <v>866.91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3093.7</v>
      </c>
      <c r="AA165" s="35">
        <v>3093.7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5">
        <v>3500</v>
      </c>
      <c r="AH165" s="35">
        <v>0</v>
      </c>
      <c r="AI165" s="35">
        <v>0</v>
      </c>
      <c r="AJ165" s="35">
        <v>0</v>
      </c>
      <c r="AK165" s="35">
        <v>0</v>
      </c>
      <c r="AL165" s="35">
        <v>0</v>
      </c>
      <c r="AM165" s="35">
        <v>0</v>
      </c>
      <c r="AN165" s="35">
        <v>0</v>
      </c>
      <c r="AO165" s="35">
        <v>0</v>
      </c>
      <c r="AP165" s="35">
        <v>0</v>
      </c>
      <c r="AQ165" s="35">
        <v>0</v>
      </c>
      <c r="AR165" s="35">
        <v>0</v>
      </c>
      <c r="AS165" s="35">
        <v>0</v>
      </c>
      <c r="AT165" s="35">
        <v>0</v>
      </c>
      <c r="AU165" s="35">
        <v>0</v>
      </c>
      <c r="AV165" s="35">
        <v>0</v>
      </c>
      <c r="AW165" s="35">
        <v>0</v>
      </c>
      <c r="AX165" s="35">
        <v>0</v>
      </c>
      <c r="AY165" s="35">
        <v>0</v>
      </c>
      <c r="AZ165" s="35">
        <v>0</v>
      </c>
      <c r="BA165" s="35">
        <v>0</v>
      </c>
      <c r="BB165" s="35">
        <v>0</v>
      </c>
      <c r="BC165" s="35">
        <v>0</v>
      </c>
      <c r="BD165" s="35">
        <v>0</v>
      </c>
      <c r="BE165" s="35">
        <v>0</v>
      </c>
      <c r="BF165" s="35">
        <v>0</v>
      </c>
      <c r="BG165" s="35">
        <v>0</v>
      </c>
      <c r="BH165" s="35">
        <v>857.52</v>
      </c>
      <c r="BI165" s="35">
        <v>0</v>
      </c>
      <c r="BJ165" s="35">
        <v>346.76</v>
      </c>
      <c r="BK165" s="35">
        <v>0</v>
      </c>
      <c r="BL165" s="35">
        <v>0</v>
      </c>
      <c r="BM165" s="35">
        <v>0</v>
      </c>
      <c r="BN165" s="35">
        <v>0</v>
      </c>
      <c r="BO165" s="35">
        <v>0</v>
      </c>
      <c r="BP165" s="35">
        <v>0</v>
      </c>
      <c r="BQ165" s="36">
        <f t="shared" si="6"/>
        <v>12374.789999999999</v>
      </c>
      <c r="BS165" s="60"/>
      <c r="BY165" s="35">
        <v>0</v>
      </c>
      <c r="BZ165" s="35">
        <v>0</v>
      </c>
      <c r="CA165" s="35">
        <v>0</v>
      </c>
      <c r="CB165" s="35">
        <v>0</v>
      </c>
      <c r="CC165" s="35">
        <v>0</v>
      </c>
      <c r="CD165" s="35">
        <v>0</v>
      </c>
      <c r="CE165" s="35">
        <v>0</v>
      </c>
      <c r="CF165" s="35">
        <v>0</v>
      </c>
      <c r="CG165" s="35">
        <v>0</v>
      </c>
      <c r="CH165" s="35">
        <v>0</v>
      </c>
      <c r="CI165" s="35">
        <v>0</v>
      </c>
    </row>
    <row r="166" spans="1:87" s="37" customFormat="1" x14ac:dyDescent="0.25">
      <c r="A166" s="32" t="s">
        <v>232</v>
      </c>
      <c r="B166" s="33" t="s">
        <v>108</v>
      </c>
      <c r="C166" s="34"/>
      <c r="D166" s="35">
        <v>0</v>
      </c>
      <c r="E166" s="35"/>
      <c r="F166" s="35">
        <v>114875.19</v>
      </c>
      <c r="G166" s="35">
        <v>0</v>
      </c>
      <c r="H166" s="35">
        <v>0</v>
      </c>
      <c r="I166" s="35">
        <v>0</v>
      </c>
      <c r="J166" s="35">
        <v>0</v>
      </c>
      <c r="K166" s="35">
        <v>15837.24</v>
      </c>
      <c r="L166" s="35">
        <v>0</v>
      </c>
      <c r="M166" s="35">
        <v>0</v>
      </c>
      <c r="N166" s="35">
        <v>6676.61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1000</v>
      </c>
      <c r="Z166" s="35">
        <v>107235.23</v>
      </c>
      <c r="AA166" s="35">
        <v>107235.23</v>
      </c>
      <c r="AB166" s="35">
        <v>0</v>
      </c>
      <c r="AC166" s="35">
        <v>686.8</v>
      </c>
      <c r="AD166" s="35">
        <v>0</v>
      </c>
      <c r="AE166" s="35">
        <v>864.12</v>
      </c>
      <c r="AF166" s="35">
        <v>0</v>
      </c>
      <c r="AG166" s="35">
        <v>0</v>
      </c>
      <c r="AH166" s="35">
        <v>0</v>
      </c>
      <c r="AI166" s="35">
        <v>0</v>
      </c>
      <c r="AJ166" s="35">
        <v>0</v>
      </c>
      <c r="AK166" s="35">
        <v>0</v>
      </c>
      <c r="AL166" s="35">
        <v>6274.02</v>
      </c>
      <c r="AM166" s="35">
        <v>4230</v>
      </c>
      <c r="AN166" s="35">
        <v>1128.4000000000001</v>
      </c>
      <c r="AO166" s="35">
        <v>0</v>
      </c>
      <c r="AP166" s="35">
        <v>0</v>
      </c>
      <c r="AQ166" s="35">
        <v>44358</v>
      </c>
      <c r="AR166" s="35">
        <v>0</v>
      </c>
      <c r="AS166" s="35">
        <v>9400</v>
      </c>
      <c r="AT166" s="35">
        <v>0</v>
      </c>
      <c r="AU166" s="35">
        <v>0</v>
      </c>
      <c r="AV166" s="35">
        <v>2820</v>
      </c>
      <c r="AW166" s="35">
        <v>0</v>
      </c>
      <c r="AX166" s="35">
        <v>0</v>
      </c>
      <c r="AY166" s="35">
        <v>0</v>
      </c>
      <c r="AZ166" s="35">
        <v>0</v>
      </c>
      <c r="BA166" s="35">
        <v>0</v>
      </c>
      <c r="BB166" s="35">
        <v>3290</v>
      </c>
      <c r="BC166" s="35">
        <v>0</v>
      </c>
      <c r="BD166" s="35">
        <v>0</v>
      </c>
      <c r="BE166" s="35">
        <v>0</v>
      </c>
      <c r="BF166" s="35">
        <v>0</v>
      </c>
      <c r="BG166" s="35">
        <v>0</v>
      </c>
      <c r="BH166" s="35">
        <v>0</v>
      </c>
      <c r="BI166" s="35">
        <v>0</v>
      </c>
      <c r="BJ166" s="35">
        <v>0</v>
      </c>
      <c r="BK166" s="35">
        <v>3030.05</v>
      </c>
      <c r="BL166" s="35">
        <v>0</v>
      </c>
      <c r="BM166" s="35">
        <v>19912.09</v>
      </c>
      <c r="BN166" s="35">
        <v>0</v>
      </c>
      <c r="BO166" s="35">
        <v>2424</v>
      </c>
      <c r="BP166" s="35">
        <v>0</v>
      </c>
      <c r="BQ166" s="36">
        <f t="shared" si="6"/>
        <v>451276.98000000004</v>
      </c>
      <c r="BS166" s="60"/>
      <c r="BY166" s="35">
        <v>0</v>
      </c>
      <c r="BZ166" s="35">
        <v>0</v>
      </c>
      <c r="CA166" s="35">
        <v>0</v>
      </c>
      <c r="CB166" s="35">
        <v>128541.6</v>
      </c>
      <c r="CC166" s="35">
        <v>0</v>
      </c>
      <c r="CD166" s="35">
        <v>0</v>
      </c>
      <c r="CE166" s="35">
        <v>0</v>
      </c>
      <c r="CF166" s="35">
        <v>0</v>
      </c>
      <c r="CG166" s="35">
        <v>0</v>
      </c>
      <c r="CH166" s="35">
        <v>0</v>
      </c>
      <c r="CI166" s="35">
        <v>2350</v>
      </c>
    </row>
    <row r="167" spans="1:87" s="37" customFormat="1" x14ac:dyDescent="0.25">
      <c r="A167" s="32" t="s">
        <v>233</v>
      </c>
      <c r="B167" s="33" t="s">
        <v>143</v>
      </c>
      <c r="C167" s="34"/>
      <c r="D167" s="35">
        <v>0</v>
      </c>
      <c r="E167" s="35"/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2065.2399999999998</v>
      </c>
      <c r="O167" s="35">
        <v>4440.8900000000003</v>
      </c>
      <c r="P167" s="35">
        <v>0</v>
      </c>
      <c r="Q167" s="35">
        <v>14160.15</v>
      </c>
      <c r="R167" s="35">
        <v>0</v>
      </c>
      <c r="S167" s="35">
        <v>0</v>
      </c>
      <c r="T167" s="35">
        <v>0</v>
      </c>
      <c r="U167" s="35">
        <v>4573.0600000000004</v>
      </c>
      <c r="V167" s="35">
        <v>0</v>
      </c>
      <c r="W167" s="35">
        <v>0</v>
      </c>
      <c r="X167" s="35">
        <v>0</v>
      </c>
      <c r="Y167" s="35">
        <v>0</v>
      </c>
      <c r="Z167" s="35">
        <v>23202.02</v>
      </c>
      <c r="AA167" s="35">
        <v>23202.02</v>
      </c>
      <c r="AB167" s="35">
        <v>0</v>
      </c>
      <c r="AC167" s="35">
        <v>0</v>
      </c>
      <c r="AD167" s="35">
        <v>0</v>
      </c>
      <c r="AE167" s="35">
        <v>14281.3</v>
      </c>
      <c r="AF167" s="35">
        <v>0</v>
      </c>
      <c r="AG167" s="35">
        <v>0</v>
      </c>
      <c r="AH167" s="35">
        <v>0</v>
      </c>
      <c r="AI167" s="35">
        <v>0</v>
      </c>
      <c r="AJ167" s="35">
        <v>0</v>
      </c>
      <c r="AK167" s="35">
        <v>0</v>
      </c>
      <c r="AL167" s="35">
        <v>0</v>
      </c>
      <c r="AM167" s="35">
        <v>0</v>
      </c>
      <c r="AN167" s="35">
        <v>0</v>
      </c>
      <c r="AO167" s="35">
        <v>0</v>
      </c>
      <c r="AP167" s="35">
        <v>0</v>
      </c>
      <c r="AQ167" s="35">
        <v>0</v>
      </c>
      <c r="AR167" s="35">
        <v>0</v>
      </c>
      <c r="AS167" s="35">
        <v>0</v>
      </c>
      <c r="AT167" s="35">
        <v>0</v>
      </c>
      <c r="AU167" s="35">
        <v>0</v>
      </c>
      <c r="AV167" s="35">
        <v>0</v>
      </c>
      <c r="AW167" s="35">
        <v>0</v>
      </c>
      <c r="AX167" s="35">
        <v>0</v>
      </c>
      <c r="AY167" s="35">
        <v>0</v>
      </c>
      <c r="AZ167" s="35">
        <v>0</v>
      </c>
      <c r="BA167" s="35">
        <v>0</v>
      </c>
      <c r="BB167" s="35">
        <v>0</v>
      </c>
      <c r="BC167" s="35">
        <v>0</v>
      </c>
      <c r="BD167" s="35">
        <v>0</v>
      </c>
      <c r="BE167" s="35">
        <v>0</v>
      </c>
      <c r="BF167" s="35">
        <v>0</v>
      </c>
      <c r="BG167" s="35">
        <v>6883.38</v>
      </c>
      <c r="BH167" s="35">
        <v>0</v>
      </c>
      <c r="BI167" s="35">
        <v>0</v>
      </c>
      <c r="BJ167" s="35">
        <v>0</v>
      </c>
      <c r="BK167" s="35">
        <v>0</v>
      </c>
      <c r="BL167" s="35">
        <v>0</v>
      </c>
      <c r="BM167" s="35">
        <v>0</v>
      </c>
      <c r="BN167" s="35">
        <v>0</v>
      </c>
      <c r="BO167" s="35">
        <v>0</v>
      </c>
      <c r="BP167" s="35">
        <v>0</v>
      </c>
      <c r="BQ167" s="36">
        <f t="shared" si="6"/>
        <v>92808.060000000012</v>
      </c>
      <c r="BS167" s="60"/>
      <c r="BY167" s="35">
        <v>0</v>
      </c>
      <c r="BZ167" s="35">
        <v>0</v>
      </c>
      <c r="CA167" s="35">
        <v>0</v>
      </c>
      <c r="CB167" s="35">
        <v>30940.84</v>
      </c>
      <c r="CC167" s="35">
        <v>0</v>
      </c>
      <c r="CD167" s="35">
        <v>0</v>
      </c>
      <c r="CE167" s="35">
        <v>0</v>
      </c>
      <c r="CF167" s="35">
        <v>15000</v>
      </c>
      <c r="CG167" s="35">
        <v>0</v>
      </c>
      <c r="CH167" s="35">
        <v>293</v>
      </c>
      <c r="CI167" s="35">
        <v>0</v>
      </c>
    </row>
    <row r="168" spans="1:87" s="37" customFormat="1" x14ac:dyDescent="0.25">
      <c r="A168" s="32" t="s">
        <v>234</v>
      </c>
      <c r="B168" s="33" t="s">
        <v>122</v>
      </c>
      <c r="C168" s="34"/>
      <c r="D168" s="35">
        <v>0</v>
      </c>
      <c r="E168" s="35"/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35">
        <v>33758.44</v>
      </c>
      <c r="P168" s="35">
        <v>0</v>
      </c>
      <c r="Q168" s="35">
        <v>53879.15</v>
      </c>
      <c r="R168" s="35">
        <v>0</v>
      </c>
      <c r="S168" s="35">
        <v>0</v>
      </c>
      <c r="T168" s="35">
        <v>0</v>
      </c>
      <c r="U168" s="35">
        <v>0</v>
      </c>
      <c r="V168" s="35">
        <v>0</v>
      </c>
      <c r="W168" s="35">
        <v>0</v>
      </c>
      <c r="X168" s="35">
        <v>0</v>
      </c>
      <c r="Y168" s="35">
        <v>0</v>
      </c>
      <c r="Z168" s="35">
        <v>54740.95</v>
      </c>
      <c r="AA168" s="35">
        <v>54740.95</v>
      </c>
      <c r="AB168" s="35">
        <v>0</v>
      </c>
      <c r="AC168" s="35">
        <v>0</v>
      </c>
      <c r="AD168" s="35">
        <v>6465.5</v>
      </c>
      <c r="AE168" s="35">
        <v>0</v>
      </c>
      <c r="AF168" s="35">
        <v>0</v>
      </c>
      <c r="AG168" s="35">
        <v>0</v>
      </c>
      <c r="AH168" s="35">
        <v>0</v>
      </c>
      <c r="AI168" s="35">
        <v>0</v>
      </c>
      <c r="AJ168" s="35">
        <v>0</v>
      </c>
      <c r="AK168" s="35">
        <v>0</v>
      </c>
      <c r="AL168" s="35">
        <v>0</v>
      </c>
      <c r="AM168" s="35">
        <v>0</v>
      </c>
      <c r="AN168" s="35">
        <v>0</v>
      </c>
      <c r="AO168" s="35">
        <v>0</v>
      </c>
      <c r="AP168" s="35">
        <v>0</v>
      </c>
      <c r="AQ168" s="35">
        <v>0</v>
      </c>
      <c r="AR168" s="35">
        <v>0</v>
      </c>
      <c r="AS168" s="35">
        <v>0</v>
      </c>
      <c r="AT168" s="35">
        <v>0</v>
      </c>
      <c r="AU168" s="35">
        <v>0</v>
      </c>
      <c r="AV168" s="35">
        <v>0</v>
      </c>
      <c r="AW168" s="35">
        <v>0</v>
      </c>
      <c r="AX168" s="35">
        <v>0</v>
      </c>
      <c r="AY168" s="35">
        <v>4141.6000000000004</v>
      </c>
      <c r="AZ168" s="35">
        <v>0</v>
      </c>
      <c r="BA168" s="35">
        <v>0</v>
      </c>
      <c r="BB168" s="35">
        <v>0</v>
      </c>
      <c r="BC168" s="35">
        <v>0</v>
      </c>
      <c r="BD168" s="35">
        <v>0</v>
      </c>
      <c r="BE168" s="35">
        <v>0</v>
      </c>
      <c r="BF168" s="35">
        <v>0</v>
      </c>
      <c r="BG168" s="35">
        <v>0</v>
      </c>
      <c r="BH168" s="35">
        <v>3285.53</v>
      </c>
      <c r="BI168" s="35">
        <v>5459.04</v>
      </c>
      <c r="BJ168" s="35">
        <v>2492.63</v>
      </c>
      <c r="BK168" s="35">
        <v>0</v>
      </c>
      <c r="BL168" s="35">
        <v>0</v>
      </c>
      <c r="BM168" s="35">
        <v>0</v>
      </c>
      <c r="BN168" s="35">
        <v>0</v>
      </c>
      <c r="BO168" s="35">
        <v>0</v>
      </c>
      <c r="BP168" s="35">
        <v>0</v>
      </c>
      <c r="BQ168" s="36">
        <f t="shared" si="6"/>
        <v>218963.79</v>
      </c>
      <c r="BS168" s="60"/>
      <c r="BY168" s="35">
        <v>0</v>
      </c>
      <c r="BZ168" s="35">
        <v>0</v>
      </c>
      <c r="CA168" s="35">
        <v>0</v>
      </c>
      <c r="CB168" s="35">
        <v>31657.5</v>
      </c>
      <c r="CC168" s="35">
        <v>0</v>
      </c>
      <c r="CD168" s="35">
        <v>0</v>
      </c>
      <c r="CE168" s="35">
        <v>0</v>
      </c>
      <c r="CF168" s="35">
        <v>0</v>
      </c>
      <c r="CG168" s="35">
        <v>0</v>
      </c>
      <c r="CH168" s="35">
        <v>0</v>
      </c>
      <c r="CI168" s="35">
        <v>2350</v>
      </c>
    </row>
    <row r="169" spans="1:87" s="37" customFormat="1" x14ac:dyDescent="0.25">
      <c r="A169" s="32" t="s">
        <v>235</v>
      </c>
      <c r="B169" s="33" t="s">
        <v>140</v>
      </c>
      <c r="C169" s="34"/>
      <c r="D169" s="35">
        <v>0</v>
      </c>
      <c r="E169" s="35"/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900.25</v>
      </c>
      <c r="R169" s="35">
        <v>0</v>
      </c>
      <c r="S169" s="35">
        <v>0</v>
      </c>
      <c r="T169" s="35">
        <v>0</v>
      </c>
      <c r="U169" s="35">
        <v>0</v>
      </c>
      <c r="V169" s="35">
        <v>0</v>
      </c>
      <c r="W169" s="35">
        <v>0</v>
      </c>
      <c r="X169" s="35">
        <v>0</v>
      </c>
      <c r="Y169" s="35">
        <v>0</v>
      </c>
      <c r="Z169" s="35">
        <v>0</v>
      </c>
      <c r="AA169" s="35">
        <v>1395.38</v>
      </c>
      <c r="AB169" s="35">
        <v>0</v>
      </c>
      <c r="AC169" s="35">
        <v>0</v>
      </c>
      <c r="AD169" s="35">
        <v>0</v>
      </c>
      <c r="AE169" s="35">
        <v>890.5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5">
        <v>0</v>
      </c>
      <c r="AN169" s="35">
        <v>0</v>
      </c>
      <c r="AO169" s="35">
        <v>0</v>
      </c>
      <c r="AP169" s="35">
        <v>0</v>
      </c>
      <c r="AQ169" s="35">
        <v>0</v>
      </c>
      <c r="AR169" s="35">
        <v>0</v>
      </c>
      <c r="AS169" s="35">
        <v>0</v>
      </c>
      <c r="AT169" s="35">
        <v>0</v>
      </c>
      <c r="AU169" s="35">
        <v>0</v>
      </c>
      <c r="AV169" s="35">
        <v>0</v>
      </c>
      <c r="AW169" s="35">
        <v>0</v>
      </c>
      <c r="AX169" s="35">
        <v>0</v>
      </c>
      <c r="AY169" s="35">
        <v>0</v>
      </c>
      <c r="AZ169" s="35">
        <v>0</v>
      </c>
      <c r="BA169" s="35">
        <v>0</v>
      </c>
      <c r="BB169" s="35">
        <v>0</v>
      </c>
      <c r="BC169" s="35">
        <v>0</v>
      </c>
      <c r="BD169" s="35">
        <v>0</v>
      </c>
      <c r="BE169" s="35">
        <v>0</v>
      </c>
      <c r="BF169" s="35">
        <v>0</v>
      </c>
      <c r="BG169" s="35">
        <v>0</v>
      </c>
      <c r="BH169" s="35">
        <v>0</v>
      </c>
      <c r="BI169" s="35">
        <v>0</v>
      </c>
      <c r="BJ169" s="35">
        <v>1000</v>
      </c>
      <c r="BK169" s="35">
        <v>0</v>
      </c>
      <c r="BL169" s="35">
        <v>0</v>
      </c>
      <c r="BM169" s="35">
        <v>0</v>
      </c>
      <c r="BN169" s="35">
        <v>0</v>
      </c>
      <c r="BO169" s="35">
        <v>0</v>
      </c>
      <c r="BP169" s="35">
        <v>0</v>
      </c>
      <c r="BQ169" s="36">
        <f t="shared" si="6"/>
        <v>4186.13</v>
      </c>
      <c r="BS169" s="60"/>
      <c r="BY169" s="35">
        <v>0</v>
      </c>
      <c r="BZ169" s="35">
        <v>0</v>
      </c>
      <c r="CA169" s="35">
        <v>0</v>
      </c>
      <c r="CB169" s="35">
        <v>0</v>
      </c>
      <c r="CC169" s="35">
        <v>0</v>
      </c>
      <c r="CD169" s="35">
        <v>0</v>
      </c>
      <c r="CE169" s="35">
        <v>295.64</v>
      </c>
      <c r="CF169" s="35">
        <v>0</v>
      </c>
      <c r="CG169" s="35">
        <v>0</v>
      </c>
      <c r="CH169" s="35">
        <v>0</v>
      </c>
      <c r="CI169" s="35">
        <v>0</v>
      </c>
    </row>
    <row r="170" spans="1:87" s="37" customFormat="1" x14ac:dyDescent="0.25">
      <c r="A170" s="32" t="s">
        <v>236</v>
      </c>
      <c r="B170" s="33" t="s">
        <v>106</v>
      </c>
      <c r="C170" s="34"/>
      <c r="D170" s="35">
        <v>0</v>
      </c>
      <c r="E170" s="35"/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236.84</v>
      </c>
      <c r="P170" s="35">
        <v>0</v>
      </c>
      <c r="Q170" s="35">
        <v>426.43</v>
      </c>
      <c r="R170" s="35">
        <v>0</v>
      </c>
      <c r="S170" s="35">
        <v>0</v>
      </c>
      <c r="T170" s="35">
        <v>0</v>
      </c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561.84</v>
      </c>
      <c r="AB170" s="35">
        <v>0</v>
      </c>
      <c r="AC170" s="35">
        <v>0</v>
      </c>
      <c r="AD170" s="35">
        <v>0</v>
      </c>
      <c r="AE170" s="35">
        <v>170.57</v>
      </c>
      <c r="AF170" s="35">
        <v>0</v>
      </c>
      <c r="AG170" s="35">
        <v>0</v>
      </c>
      <c r="AH170" s="35">
        <v>0</v>
      </c>
      <c r="AI170" s="35">
        <v>0</v>
      </c>
      <c r="AJ170" s="35">
        <v>0</v>
      </c>
      <c r="AK170" s="35">
        <v>0</v>
      </c>
      <c r="AL170" s="35">
        <v>0</v>
      </c>
      <c r="AM170" s="35">
        <v>0</v>
      </c>
      <c r="AN170" s="35">
        <v>0</v>
      </c>
      <c r="AO170" s="35">
        <v>0</v>
      </c>
      <c r="AP170" s="35">
        <v>0</v>
      </c>
      <c r="AQ170" s="35">
        <v>0</v>
      </c>
      <c r="AR170" s="35">
        <v>0</v>
      </c>
      <c r="AS170" s="35">
        <v>0</v>
      </c>
      <c r="AT170" s="35">
        <v>0</v>
      </c>
      <c r="AU170" s="35">
        <v>0</v>
      </c>
      <c r="AV170" s="35">
        <v>0</v>
      </c>
      <c r="AW170" s="35">
        <v>0</v>
      </c>
      <c r="AX170" s="35">
        <v>0</v>
      </c>
      <c r="AY170" s="35">
        <v>0</v>
      </c>
      <c r="AZ170" s="35">
        <v>0</v>
      </c>
      <c r="BA170" s="35">
        <v>0</v>
      </c>
      <c r="BB170" s="35">
        <v>0</v>
      </c>
      <c r="BC170" s="35">
        <v>0</v>
      </c>
      <c r="BD170" s="35">
        <v>289.83</v>
      </c>
      <c r="BE170" s="35">
        <v>0</v>
      </c>
      <c r="BF170" s="35">
        <v>0</v>
      </c>
      <c r="BG170" s="35">
        <v>0</v>
      </c>
      <c r="BH170" s="35">
        <v>0</v>
      </c>
      <c r="BI170" s="35">
        <v>0</v>
      </c>
      <c r="BJ170" s="35">
        <v>0</v>
      </c>
      <c r="BK170" s="35">
        <v>0</v>
      </c>
      <c r="BL170" s="35">
        <v>0</v>
      </c>
      <c r="BM170" s="35">
        <v>0</v>
      </c>
      <c r="BN170" s="35">
        <v>0</v>
      </c>
      <c r="BO170" s="35">
        <v>0</v>
      </c>
      <c r="BP170" s="35">
        <v>0</v>
      </c>
      <c r="BQ170" s="36">
        <f t="shared" si="6"/>
        <v>1685.51</v>
      </c>
      <c r="BS170" s="60"/>
      <c r="BY170" s="35">
        <v>0</v>
      </c>
      <c r="BZ170" s="35">
        <v>0</v>
      </c>
      <c r="CA170" s="35">
        <v>0</v>
      </c>
      <c r="CB170" s="35">
        <v>0</v>
      </c>
      <c r="CC170" s="35">
        <v>0</v>
      </c>
      <c r="CD170" s="35">
        <v>0</v>
      </c>
      <c r="CE170" s="35">
        <v>0</v>
      </c>
      <c r="CF170" s="35">
        <v>0</v>
      </c>
      <c r="CG170" s="35">
        <v>0</v>
      </c>
      <c r="CH170" s="35">
        <v>0</v>
      </c>
      <c r="CI170" s="35">
        <v>0</v>
      </c>
    </row>
    <row r="171" spans="1:87" s="37" customFormat="1" x14ac:dyDescent="0.25">
      <c r="A171" s="32" t="s">
        <v>236</v>
      </c>
      <c r="B171" s="33" t="s">
        <v>140</v>
      </c>
      <c r="C171" s="34"/>
      <c r="D171" s="35">
        <v>0</v>
      </c>
      <c r="E171" s="35"/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900.25</v>
      </c>
      <c r="R171" s="35">
        <v>0</v>
      </c>
      <c r="S171" s="35">
        <v>0</v>
      </c>
      <c r="T171" s="35">
        <v>0</v>
      </c>
      <c r="U171" s="35">
        <v>0</v>
      </c>
      <c r="V171" s="35">
        <v>0</v>
      </c>
      <c r="W171" s="35">
        <v>0</v>
      </c>
      <c r="X171" s="35">
        <v>0</v>
      </c>
      <c r="Y171" s="35">
        <v>0</v>
      </c>
      <c r="Z171" s="35">
        <v>0</v>
      </c>
      <c r="AA171" s="35">
        <v>1395.38</v>
      </c>
      <c r="AB171" s="35">
        <v>0</v>
      </c>
      <c r="AC171" s="35">
        <v>0</v>
      </c>
      <c r="AD171" s="35">
        <v>0</v>
      </c>
      <c r="AE171" s="35">
        <v>890.5</v>
      </c>
      <c r="AF171" s="35">
        <v>0</v>
      </c>
      <c r="AG171" s="35">
        <v>0</v>
      </c>
      <c r="AH171" s="35">
        <v>0</v>
      </c>
      <c r="AI171" s="35">
        <v>0</v>
      </c>
      <c r="AJ171" s="35">
        <v>0</v>
      </c>
      <c r="AK171" s="35">
        <v>0</v>
      </c>
      <c r="AL171" s="35">
        <v>0</v>
      </c>
      <c r="AM171" s="35">
        <v>0</v>
      </c>
      <c r="AN171" s="35">
        <v>0</v>
      </c>
      <c r="AO171" s="35">
        <v>0</v>
      </c>
      <c r="AP171" s="35">
        <v>0</v>
      </c>
      <c r="AQ171" s="35">
        <v>0</v>
      </c>
      <c r="AR171" s="35">
        <v>0</v>
      </c>
      <c r="AS171" s="35">
        <v>0</v>
      </c>
      <c r="AT171" s="35">
        <v>0</v>
      </c>
      <c r="AU171" s="35">
        <v>0</v>
      </c>
      <c r="AV171" s="35">
        <v>0</v>
      </c>
      <c r="AW171" s="35">
        <v>0</v>
      </c>
      <c r="AX171" s="35">
        <v>0</v>
      </c>
      <c r="AY171" s="35">
        <v>0</v>
      </c>
      <c r="AZ171" s="35">
        <v>0</v>
      </c>
      <c r="BA171" s="35">
        <v>0</v>
      </c>
      <c r="BB171" s="35">
        <v>0</v>
      </c>
      <c r="BC171" s="35">
        <v>0</v>
      </c>
      <c r="BD171" s="35">
        <v>0</v>
      </c>
      <c r="BE171" s="35">
        <v>0</v>
      </c>
      <c r="BF171" s="35">
        <v>0</v>
      </c>
      <c r="BG171" s="35">
        <v>0</v>
      </c>
      <c r="BH171" s="35">
        <v>0</v>
      </c>
      <c r="BI171" s="35">
        <v>0</v>
      </c>
      <c r="BJ171" s="35">
        <v>1000</v>
      </c>
      <c r="BK171" s="35">
        <v>0</v>
      </c>
      <c r="BL171" s="35">
        <v>0</v>
      </c>
      <c r="BM171" s="35">
        <v>0</v>
      </c>
      <c r="BN171" s="35">
        <v>0</v>
      </c>
      <c r="BO171" s="35">
        <v>0</v>
      </c>
      <c r="BP171" s="35">
        <v>0</v>
      </c>
      <c r="BQ171" s="36">
        <f t="shared" si="6"/>
        <v>4186.13</v>
      </c>
      <c r="BS171" s="60"/>
      <c r="BY171" s="35">
        <v>0</v>
      </c>
      <c r="BZ171" s="35">
        <v>0</v>
      </c>
      <c r="CA171" s="35">
        <v>0</v>
      </c>
      <c r="CB171" s="35">
        <v>0</v>
      </c>
      <c r="CC171" s="35">
        <v>0</v>
      </c>
      <c r="CD171" s="35">
        <v>0</v>
      </c>
      <c r="CE171" s="35">
        <v>295.64</v>
      </c>
      <c r="CF171" s="35">
        <v>0</v>
      </c>
      <c r="CG171" s="35">
        <v>0</v>
      </c>
      <c r="CH171" s="35">
        <v>0</v>
      </c>
      <c r="CI171" s="35">
        <v>0</v>
      </c>
    </row>
    <row r="172" spans="1:87" s="37" customFormat="1" x14ac:dyDescent="0.25">
      <c r="A172" s="32" t="s">
        <v>237</v>
      </c>
      <c r="B172" s="33" t="s">
        <v>108</v>
      </c>
      <c r="C172" s="34"/>
      <c r="D172" s="35">
        <v>0</v>
      </c>
      <c r="E172" s="35"/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1193.17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28635.599999999999</v>
      </c>
      <c r="R172" s="35">
        <v>0</v>
      </c>
      <c r="S172" s="35">
        <v>0</v>
      </c>
      <c r="T172" s="35">
        <v>0</v>
      </c>
      <c r="U172" s="35">
        <v>0</v>
      </c>
      <c r="V172" s="35">
        <v>0</v>
      </c>
      <c r="W172" s="35">
        <v>0</v>
      </c>
      <c r="X172" s="35">
        <v>0</v>
      </c>
      <c r="Y172" s="35">
        <v>0</v>
      </c>
      <c r="Z172" s="35">
        <v>20774.7</v>
      </c>
      <c r="AA172" s="35">
        <v>20774.7</v>
      </c>
      <c r="AB172" s="35">
        <v>0</v>
      </c>
      <c r="AC172" s="35">
        <v>0</v>
      </c>
      <c r="AD172" s="35">
        <v>0</v>
      </c>
      <c r="AE172" s="35">
        <v>0</v>
      </c>
      <c r="AF172" s="35">
        <v>0</v>
      </c>
      <c r="AG172" s="35">
        <v>0</v>
      </c>
      <c r="AH172" s="35">
        <v>0</v>
      </c>
      <c r="AI172" s="35">
        <v>0</v>
      </c>
      <c r="AJ172" s="35">
        <v>0</v>
      </c>
      <c r="AK172" s="35">
        <v>0</v>
      </c>
      <c r="AL172" s="35">
        <v>2088.58</v>
      </c>
      <c r="AM172" s="35">
        <v>862.4</v>
      </c>
      <c r="AN172" s="35">
        <v>0</v>
      </c>
      <c r="AO172" s="35">
        <v>0</v>
      </c>
      <c r="AP172" s="35">
        <v>0</v>
      </c>
      <c r="AQ172" s="35">
        <v>0</v>
      </c>
      <c r="AR172" s="35">
        <v>0</v>
      </c>
      <c r="AS172" s="35">
        <v>3920</v>
      </c>
      <c r="AT172" s="35">
        <v>0</v>
      </c>
      <c r="AU172" s="35">
        <v>0</v>
      </c>
      <c r="AV172" s="35">
        <v>1176</v>
      </c>
      <c r="AW172" s="35">
        <v>0</v>
      </c>
      <c r="AX172" s="35">
        <v>0</v>
      </c>
      <c r="AY172" s="35">
        <v>0</v>
      </c>
      <c r="AZ172" s="35">
        <v>0</v>
      </c>
      <c r="BA172" s="35">
        <v>0</v>
      </c>
      <c r="BB172" s="35">
        <v>1372</v>
      </c>
      <c r="BC172" s="35">
        <v>0</v>
      </c>
      <c r="BD172" s="35">
        <v>0</v>
      </c>
      <c r="BE172" s="35">
        <v>0</v>
      </c>
      <c r="BF172" s="35">
        <v>0</v>
      </c>
      <c r="BG172" s="35">
        <v>0</v>
      </c>
      <c r="BH172" s="35">
        <v>0</v>
      </c>
      <c r="BI172" s="35">
        <v>0</v>
      </c>
      <c r="BJ172" s="35">
        <v>0</v>
      </c>
      <c r="BK172" s="35">
        <v>2301.64</v>
      </c>
      <c r="BL172" s="35">
        <v>0</v>
      </c>
      <c r="BM172" s="35">
        <v>19912.09</v>
      </c>
      <c r="BN172" s="35">
        <v>0</v>
      </c>
      <c r="BO172" s="35">
        <v>2424</v>
      </c>
      <c r="BP172" s="35">
        <v>0</v>
      </c>
      <c r="BQ172" s="36">
        <f t="shared" si="6"/>
        <v>105434.87999999999</v>
      </c>
      <c r="BS172" s="60"/>
      <c r="BY172" s="35">
        <v>0</v>
      </c>
      <c r="BZ172" s="35">
        <v>0</v>
      </c>
      <c r="CA172" s="35">
        <v>0</v>
      </c>
      <c r="CB172" s="35">
        <v>0</v>
      </c>
      <c r="CC172" s="35">
        <v>0</v>
      </c>
      <c r="CD172" s="35">
        <v>0</v>
      </c>
      <c r="CE172" s="35">
        <v>0</v>
      </c>
      <c r="CF172" s="35">
        <v>0</v>
      </c>
      <c r="CG172" s="35">
        <v>0</v>
      </c>
      <c r="CH172" s="35">
        <v>0</v>
      </c>
      <c r="CI172" s="35">
        <v>2350</v>
      </c>
    </row>
    <row r="173" spans="1:87" s="37" customFormat="1" ht="22.5" x14ac:dyDescent="0.25">
      <c r="A173" s="32" t="s">
        <v>238</v>
      </c>
      <c r="B173" s="33" t="s">
        <v>114</v>
      </c>
      <c r="C173" s="34"/>
      <c r="D173" s="35">
        <v>0</v>
      </c>
      <c r="E173" s="35"/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7735.05</v>
      </c>
      <c r="P173" s="35">
        <v>0</v>
      </c>
      <c r="Q173" s="35">
        <v>6898.97</v>
      </c>
      <c r="R173" s="35">
        <v>0</v>
      </c>
      <c r="S173" s="35">
        <v>0</v>
      </c>
      <c r="T173" s="35">
        <v>0</v>
      </c>
      <c r="U173" s="35">
        <v>0</v>
      </c>
      <c r="V173" s="35">
        <v>0</v>
      </c>
      <c r="W173" s="35">
        <v>0</v>
      </c>
      <c r="X173" s="35">
        <v>0</v>
      </c>
      <c r="Y173" s="35">
        <v>0</v>
      </c>
      <c r="Z173" s="35">
        <v>7516.42</v>
      </c>
      <c r="AA173" s="35">
        <v>7516.42</v>
      </c>
      <c r="AB173" s="35">
        <v>0</v>
      </c>
      <c r="AC173" s="35">
        <v>0</v>
      </c>
      <c r="AD173" s="35">
        <v>0</v>
      </c>
      <c r="AE173" s="35">
        <v>0</v>
      </c>
      <c r="AF173" s="35">
        <v>0</v>
      </c>
      <c r="AG173" s="35">
        <v>0</v>
      </c>
      <c r="AH173" s="35">
        <v>0</v>
      </c>
      <c r="AI173" s="35">
        <v>0</v>
      </c>
      <c r="AJ173" s="35">
        <v>0</v>
      </c>
      <c r="AK173" s="35">
        <v>0</v>
      </c>
      <c r="AL173" s="35">
        <v>0</v>
      </c>
      <c r="AM173" s="35">
        <v>0</v>
      </c>
      <c r="AN173" s="35">
        <v>0</v>
      </c>
      <c r="AO173" s="35">
        <v>0</v>
      </c>
      <c r="AP173" s="35">
        <v>0</v>
      </c>
      <c r="AQ173" s="35">
        <v>0</v>
      </c>
      <c r="AR173" s="35">
        <v>0</v>
      </c>
      <c r="AS173" s="35">
        <v>0</v>
      </c>
      <c r="AT173" s="35">
        <v>0</v>
      </c>
      <c r="AU173" s="35">
        <v>0</v>
      </c>
      <c r="AV173" s="35">
        <v>0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  <c r="BC173" s="35">
        <v>0</v>
      </c>
      <c r="BD173" s="35">
        <v>0</v>
      </c>
      <c r="BE173" s="35">
        <v>0</v>
      </c>
      <c r="BF173" s="35">
        <v>0</v>
      </c>
      <c r="BG173" s="35">
        <v>0</v>
      </c>
      <c r="BH173" s="35">
        <v>53.87</v>
      </c>
      <c r="BI173" s="35">
        <v>0</v>
      </c>
      <c r="BJ173" s="35">
        <v>344.95</v>
      </c>
      <c r="BK173" s="35">
        <v>0</v>
      </c>
      <c r="BL173" s="35">
        <v>0</v>
      </c>
      <c r="BM173" s="35">
        <v>0</v>
      </c>
      <c r="BN173" s="35">
        <v>0</v>
      </c>
      <c r="BO173" s="35">
        <v>0</v>
      </c>
      <c r="BP173" s="35">
        <v>0</v>
      </c>
      <c r="BQ173" s="36">
        <f t="shared" si="6"/>
        <v>30065.68</v>
      </c>
      <c r="BS173" s="60"/>
      <c r="BY173" s="35">
        <v>0</v>
      </c>
      <c r="BZ173" s="35">
        <v>0</v>
      </c>
      <c r="CA173" s="35">
        <v>0</v>
      </c>
      <c r="CB173" s="35">
        <v>0</v>
      </c>
      <c r="CC173" s="35">
        <v>0</v>
      </c>
      <c r="CD173" s="35">
        <v>0</v>
      </c>
      <c r="CE173" s="35">
        <v>4007.7</v>
      </c>
      <c r="CF173" s="35">
        <v>0</v>
      </c>
      <c r="CG173" s="35">
        <v>0</v>
      </c>
      <c r="CH173" s="35">
        <v>0</v>
      </c>
      <c r="CI173" s="35">
        <v>0</v>
      </c>
    </row>
    <row r="174" spans="1:87" s="37" customFormat="1" ht="22.5" x14ac:dyDescent="0.25">
      <c r="A174" s="32" t="s">
        <v>238</v>
      </c>
      <c r="B174" s="33" t="s">
        <v>114</v>
      </c>
      <c r="C174" s="34"/>
      <c r="D174" s="35">
        <v>0</v>
      </c>
      <c r="E174" s="35"/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13892.74</v>
      </c>
      <c r="P174" s="35">
        <v>0</v>
      </c>
      <c r="Q174" s="35">
        <v>11870.18</v>
      </c>
      <c r="R174" s="35">
        <v>0</v>
      </c>
      <c r="S174" s="35">
        <v>0</v>
      </c>
      <c r="T174" s="35">
        <v>0</v>
      </c>
      <c r="U174" s="35">
        <v>0</v>
      </c>
      <c r="V174" s="35">
        <v>0</v>
      </c>
      <c r="W174" s="35">
        <v>0</v>
      </c>
      <c r="X174" s="35">
        <v>0</v>
      </c>
      <c r="Y174" s="35">
        <v>0</v>
      </c>
      <c r="Z174" s="35">
        <v>12912.55</v>
      </c>
      <c r="AA174" s="35">
        <v>12912.55</v>
      </c>
      <c r="AB174" s="35">
        <v>0</v>
      </c>
      <c r="AC174" s="35">
        <v>0</v>
      </c>
      <c r="AD174" s="35">
        <v>0</v>
      </c>
      <c r="AE174" s="35">
        <v>0</v>
      </c>
      <c r="AF174" s="35">
        <v>0</v>
      </c>
      <c r="AG174" s="35">
        <v>0</v>
      </c>
      <c r="AH174" s="35">
        <v>0</v>
      </c>
      <c r="AI174" s="35">
        <v>0</v>
      </c>
      <c r="AJ174" s="35">
        <v>0</v>
      </c>
      <c r="AK174" s="35">
        <v>0</v>
      </c>
      <c r="AL174" s="35">
        <v>0</v>
      </c>
      <c r="AM174" s="35">
        <v>0</v>
      </c>
      <c r="AN174" s="35">
        <v>0</v>
      </c>
      <c r="AO174" s="35">
        <v>0</v>
      </c>
      <c r="AP174" s="35">
        <v>0</v>
      </c>
      <c r="AQ174" s="35">
        <v>0</v>
      </c>
      <c r="AR174" s="35">
        <v>0</v>
      </c>
      <c r="AS174" s="35">
        <v>0</v>
      </c>
      <c r="AT174" s="35">
        <v>0</v>
      </c>
      <c r="AU174" s="35">
        <v>0</v>
      </c>
      <c r="AV174" s="35">
        <v>0</v>
      </c>
      <c r="AW174" s="35">
        <v>0</v>
      </c>
      <c r="AX174" s="35">
        <v>0</v>
      </c>
      <c r="AY174" s="35">
        <v>0</v>
      </c>
      <c r="AZ174" s="35">
        <v>0</v>
      </c>
      <c r="BA174" s="35">
        <v>0</v>
      </c>
      <c r="BB174" s="35">
        <v>0</v>
      </c>
      <c r="BC174" s="35">
        <v>0</v>
      </c>
      <c r="BD174" s="35">
        <v>0</v>
      </c>
      <c r="BE174" s="35">
        <v>0</v>
      </c>
      <c r="BF174" s="35">
        <v>0</v>
      </c>
      <c r="BG174" s="35">
        <v>0</v>
      </c>
      <c r="BH174" s="35">
        <v>1.48</v>
      </c>
      <c r="BI174" s="35">
        <v>0</v>
      </c>
      <c r="BJ174" s="35">
        <v>9.49</v>
      </c>
      <c r="BK174" s="35">
        <v>51.2</v>
      </c>
      <c r="BL174" s="35">
        <v>0</v>
      </c>
      <c r="BM174" s="35">
        <v>0</v>
      </c>
      <c r="BN174" s="35">
        <v>0</v>
      </c>
      <c r="BO174" s="35">
        <v>0</v>
      </c>
      <c r="BP174" s="35">
        <v>0</v>
      </c>
      <c r="BQ174" s="36">
        <f t="shared" si="6"/>
        <v>51650.19</v>
      </c>
      <c r="BS174" s="60"/>
      <c r="BY174" s="35">
        <v>1651.5</v>
      </c>
      <c r="BZ174" s="35">
        <v>0</v>
      </c>
      <c r="CA174" s="35">
        <v>0</v>
      </c>
      <c r="CB174" s="35">
        <v>0</v>
      </c>
      <c r="CC174" s="35">
        <v>0</v>
      </c>
      <c r="CD174" s="35">
        <v>0</v>
      </c>
      <c r="CE174" s="35">
        <v>0</v>
      </c>
      <c r="CF174" s="35">
        <v>0</v>
      </c>
      <c r="CG174" s="35">
        <v>0</v>
      </c>
      <c r="CH174" s="35">
        <v>0</v>
      </c>
      <c r="CI174" s="35">
        <v>2350</v>
      </c>
    </row>
    <row r="175" spans="1:87" s="37" customFormat="1" x14ac:dyDescent="0.25">
      <c r="A175" s="32" t="s">
        <v>239</v>
      </c>
      <c r="B175" s="33" t="s">
        <v>108</v>
      </c>
      <c r="C175" s="34"/>
      <c r="D175" s="35">
        <v>0</v>
      </c>
      <c r="E175" s="35"/>
      <c r="F175" s="35">
        <v>59177.07</v>
      </c>
      <c r="G175" s="35">
        <v>2199.9</v>
      </c>
      <c r="H175" s="35">
        <v>3036.64</v>
      </c>
      <c r="I175" s="35">
        <v>0</v>
      </c>
      <c r="J175" s="35">
        <v>0</v>
      </c>
      <c r="K175" s="35">
        <v>4765.93</v>
      </c>
      <c r="L175" s="35">
        <v>0</v>
      </c>
      <c r="M175" s="35">
        <v>0</v>
      </c>
      <c r="N175" s="35">
        <v>0</v>
      </c>
      <c r="O175" s="35">
        <v>0</v>
      </c>
      <c r="P175" s="35">
        <v>13224.08</v>
      </c>
      <c r="Q175" s="35">
        <v>35382.639999999999</v>
      </c>
      <c r="R175" s="35">
        <v>0</v>
      </c>
      <c r="S175" s="35">
        <v>0</v>
      </c>
      <c r="T175" s="35">
        <v>0</v>
      </c>
      <c r="U175" s="35">
        <v>0</v>
      </c>
      <c r="V175" s="35">
        <v>0</v>
      </c>
      <c r="W175" s="35">
        <v>0</v>
      </c>
      <c r="X175" s="35">
        <v>0</v>
      </c>
      <c r="Y175" s="35">
        <v>7650</v>
      </c>
      <c r="Z175" s="35">
        <v>132627.06</v>
      </c>
      <c r="AA175" s="35">
        <v>132627.06</v>
      </c>
      <c r="AB175" s="35">
        <v>0</v>
      </c>
      <c r="AC175" s="35">
        <v>9637.09</v>
      </c>
      <c r="AD175" s="35">
        <v>0</v>
      </c>
      <c r="AE175" s="35">
        <v>864.12</v>
      </c>
      <c r="AF175" s="35">
        <v>0</v>
      </c>
      <c r="AG175" s="35">
        <v>0</v>
      </c>
      <c r="AH175" s="35">
        <v>202.9</v>
      </c>
      <c r="AI175" s="35">
        <v>1830.79</v>
      </c>
      <c r="AJ175" s="35">
        <v>0</v>
      </c>
      <c r="AK175" s="35">
        <v>0</v>
      </c>
      <c r="AL175" s="35">
        <v>3486.03</v>
      </c>
      <c r="AM175" s="35">
        <v>2155.0300000000002</v>
      </c>
      <c r="AN175" s="35">
        <v>1808.12</v>
      </c>
      <c r="AO175" s="35">
        <v>0</v>
      </c>
      <c r="AP175" s="35">
        <v>0</v>
      </c>
      <c r="AQ175" s="35">
        <v>36449.769999999997</v>
      </c>
      <c r="AR175" s="35">
        <v>0</v>
      </c>
      <c r="AS175" s="35">
        <v>9795.61</v>
      </c>
      <c r="AT175" s="35">
        <v>0</v>
      </c>
      <c r="AU175" s="35">
        <v>0</v>
      </c>
      <c r="AV175" s="35">
        <v>2938.68</v>
      </c>
      <c r="AW175" s="35">
        <v>2155.0300000000002</v>
      </c>
      <c r="AX175" s="35">
        <v>2155.0300000000002</v>
      </c>
      <c r="AY175" s="35">
        <v>0</v>
      </c>
      <c r="AZ175" s="35">
        <v>0</v>
      </c>
      <c r="BA175" s="35">
        <v>1808.12</v>
      </c>
      <c r="BB175" s="35">
        <v>3428.47</v>
      </c>
      <c r="BC175" s="35">
        <v>0</v>
      </c>
      <c r="BD175" s="35">
        <v>0</v>
      </c>
      <c r="BE175" s="35">
        <v>0</v>
      </c>
      <c r="BF175" s="35">
        <v>0</v>
      </c>
      <c r="BG175" s="35">
        <v>0</v>
      </c>
      <c r="BH175" s="35">
        <v>0</v>
      </c>
      <c r="BI175" s="35">
        <v>0</v>
      </c>
      <c r="BJ175" s="35">
        <v>0</v>
      </c>
      <c r="BK175" s="35">
        <v>62933.8</v>
      </c>
      <c r="BL175" s="35">
        <v>0</v>
      </c>
      <c r="BM175" s="35">
        <v>19912.09</v>
      </c>
      <c r="BN175" s="35">
        <v>0</v>
      </c>
      <c r="BO175" s="35">
        <v>3200</v>
      </c>
      <c r="BP175" s="35">
        <v>0</v>
      </c>
      <c r="BQ175" s="36">
        <f t="shared" si="6"/>
        <v>555451.06000000006</v>
      </c>
      <c r="BS175" s="60"/>
      <c r="BY175" s="35">
        <v>0</v>
      </c>
      <c r="BZ175" s="35">
        <v>0</v>
      </c>
      <c r="CA175" s="35">
        <v>0</v>
      </c>
      <c r="CB175" s="35">
        <v>124369.2</v>
      </c>
      <c r="CC175" s="35">
        <v>0</v>
      </c>
      <c r="CD175" s="35">
        <v>0</v>
      </c>
      <c r="CE175" s="35">
        <v>0</v>
      </c>
      <c r="CF175" s="35">
        <v>0</v>
      </c>
      <c r="CG175" s="35">
        <v>0</v>
      </c>
      <c r="CH175" s="35">
        <v>0</v>
      </c>
      <c r="CI175" s="35">
        <v>2350</v>
      </c>
    </row>
    <row r="176" spans="1:87" s="37" customFormat="1" x14ac:dyDescent="0.25">
      <c r="A176" s="32" t="s">
        <v>239</v>
      </c>
      <c r="B176" s="33" t="s">
        <v>108</v>
      </c>
      <c r="C176" s="34"/>
      <c r="D176" s="35">
        <v>0</v>
      </c>
      <c r="E176" s="35"/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35">
        <v>401.79</v>
      </c>
      <c r="L176" s="35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4017.77</v>
      </c>
      <c r="R176" s="35">
        <v>0</v>
      </c>
      <c r="S176" s="35">
        <v>0</v>
      </c>
      <c r="T176" s="35">
        <v>0</v>
      </c>
      <c r="U176" s="35">
        <v>0</v>
      </c>
      <c r="V176" s="35">
        <v>0</v>
      </c>
      <c r="W176" s="35">
        <v>0</v>
      </c>
      <c r="X176" s="35">
        <v>0</v>
      </c>
      <c r="Y176" s="35">
        <v>0</v>
      </c>
      <c r="Z176" s="35">
        <v>3047.37</v>
      </c>
      <c r="AA176" s="35">
        <v>3047.37</v>
      </c>
      <c r="AB176" s="35">
        <v>0</v>
      </c>
      <c r="AC176" s="35">
        <v>0</v>
      </c>
      <c r="AD176" s="35">
        <v>0</v>
      </c>
      <c r="AE176" s="35">
        <v>0</v>
      </c>
      <c r="AF176" s="35">
        <v>0</v>
      </c>
      <c r="AG176" s="35">
        <v>0</v>
      </c>
      <c r="AH176" s="35">
        <v>0</v>
      </c>
      <c r="AI176" s="35">
        <v>0</v>
      </c>
      <c r="AJ176" s="35">
        <v>586.17999999999995</v>
      </c>
      <c r="AK176" s="35">
        <v>0</v>
      </c>
      <c r="AL176" s="35">
        <v>0</v>
      </c>
      <c r="AM176" s="35">
        <v>1089</v>
      </c>
      <c r="AN176" s="35">
        <v>0</v>
      </c>
      <c r="AO176" s="35">
        <v>0</v>
      </c>
      <c r="AP176" s="35">
        <v>0</v>
      </c>
      <c r="AQ176" s="35">
        <v>0</v>
      </c>
      <c r="AR176" s="35">
        <v>0</v>
      </c>
      <c r="AS176" s="35">
        <v>0</v>
      </c>
      <c r="AT176" s="35">
        <v>0</v>
      </c>
      <c r="AU176" s="35">
        <v>0</v>
      </c>
      <c r="AV176" s="35">
        <v>0</v>
      </c>
      <c r="AW176" s="35">
        <v>0</v>
      </c>
      <c r="AX176" s="35">
        <v>0</v>
      </c>
      <c r="AY176" s="35">
        <v>0</v>
      </c>
      <c r="AZ176" s="35">
        <v>0</v>
      </c>
      <c r="BA176" s="35">
        <v>0</v>
      </c>
      <c r="BB176" s="35">
        <v>0</v>
      </c>
      <c r="BC176" s="35">
        <v>0</v>
      </c>
      <c r="BD176" s="35">
        <v>0</v>
      </c>
      <c r="BE176" s="35">
        <v>0</v>
      </c>
      <c r="BF176" s="35">
        <v>0</v>
      </c>
      <c r="BG176" s="35">
        <v>0</v>
      </c>
      <c r="BH176" s="35">
        <v>0</v>
      </c>
      <c r="BI176" s="35">
        <v>0</v>
      </c>
      <c r="BJ176" s="35">
        <v>0</v>
      </c>
      <c r="BK176" s="35">
        <v>0</v>
      </c>
      <c r="BL176" s="35">
        <v>0</v>
      </c>
      <c r="BM176" s="35">
        <v>0</v>
      </c>
      <c r="BN176" s="35">
        <v>0</v>
      </c>
      <c r="BO176" s="35">
        <v>0</v>
      </c>
      <c r="BP176" s="35">
        <v>0</v>
      </c>
      <c r="BQ176" s="36">
        <f t="shared" si="6"/>
        <v>12189.48</v>
      </c>
      <c r="BS176" s="60"/>
      <c r="BY176" s="35">
        <v>0</v>
      </c>
      <c r="BZ176" s="35">
        <v>0</v>
      </c>
      <c r="CA176" s="35">
        <v>0</v>
      </c>
      <c r="CB176" s="35">
        <v>0</v>
      </c>
      <c r="CC176" s="35">
        <v>0</v>
      </c>
      <c r="CD176" s="35">
        <v>0</v>
      </c>
      <c r="CE176" s="35">
        <v>3019.2</v>
      </c>
      <c r="CF176" s="35">
        <v>0</v>
      </c>
      <c r="CG176" s="35">
        <v>0</v>
      </c>
      <c r="CH176" s="35">
        <v>0</v>
      </c>
      <c r="CI176" s="35">
        <v>0</v>
      </c>
    </row>
    <row r="177" spans="1:87" s="37" customFormat="1" x14ac:dyDescent="0.25">
      <c r="A177" s="32" t="s">
        <v>239</v>
      </c>
      <c r="B177" s="33" t="s">
        <v>108</v>
      </c>
      <c r="C177" s="34"/>
      <c r="D177" s="35">
        <v>6341.59</v>
      </c>
      <c r="E177" s="35"/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317.10000000000002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5">
        <v>0</v>
      </c>
      <c r="U177" s="35">
        <v>0</v>
      </c>
      <c r="V177" s="35">
        <v>0</v>
      </c>
      <c r="W177" s="35">
        <v>0</v>
      </c>
      <c r="X177" s="35">
        <v>0</v>
      </c>
      <c r="Y177" s="35">
        <v>0</v>
      </c>
      <c r="Z177" s="35">
        <v>4796.97</v>
      </c>
      <c r="AA177" s="35">
        <v>4796.97</v>
      </c>
      <c r="AB177" s="35">
        <v>0</v>
      </c>
      <c r="AC177" s="35">
        <v>0</v>
      </c>
      <c r="AD177" s="35">
        <v>0</v>
      </c>
      <c r="AE177" s="35">
        <v>0</v>
      </c>
      <c r="AF177" s="35">
        <v>0</v>
      </c>
      <c r="AG177" s="35">
        <v>0</v>
      </c>
      <c r="AH177" s="35">
        <v>0</v>
      </c>
      <c r="AI177" s="35">
        <v>0</v>
      </c>
      <c r="AJ177" s="35">
        <v>925.23</v>
      </c>
      <c r="AK177" s="35">
        <v>0</v>
      </c>
      <c r="AL177" s="35">
        <v>231.27</v>
      </c>
      <c r="AM177" s="35">
        <v>859.44</v>
      </c>
      <c r="AN177" s="35">
        <v>0</v>
      </c>
      <c r="AO177" s="35">
        <v>0</v>
      </c>
      <c r="AP177" s="35">
        <v>0</v>
      </c>
      <c r="AQ177" s="35">
        <v>0</v>
      </c>
      <c r="AR177" s="35">
        <v>0</v>
      </c>
      <c r="AS177" s="35">
        <v>0</v>
      </c>
      <c r="AT177" s="35">
        <v>0</v>
      </c>
      <c r="AU177" s="35">
        <v>0</v>
      </c>
      <c r="AV177" s="35">
        <v>0</v>
      </c>
      <c r="AW177" s="35">
        <v>0</v>
      </c>
      <c r="AX177" s="35">
        <v>0</v>
      </c>
      <c r="AY177" s="35">
        <v>0</v>
      </c>
      <c r="AZ177" s="35">
        <v>0</v>
      </c>
      <c r="BA177" s="35">
        <v>0</v>
      </c>
      <c r="BB177" s="35">
        <v>0</v>
      </c>
      <c r="BC177" s="35">
        <v>0</v>
      </c>
      <c r="BD177" s="35">
        <v>0</v>
      </c>
      <c r="BE177" s="35">
        <v>0</v>
      </c>
      <c r="BF177" s="35">
        <v>0</v>
      </c>
      <c r="BG177" s="35">
        <v>0</v>
      </c>
      <c r="BH177" s="35">
        <v>0</v>
      </c>
      <c r="BI177" s="35">
        <v>919.28</v>
      </c>
      <c r="BJ177" s="35">
        <v>0</v>
      </c>
      <c r="BK177" s="35">
        <v>0</v>
      </c>
      <c r="BL177" s="35">
        <v>0</v>
      </c>
      <c r="BM177" s="35">
        <v>0</v>
      </c>
      <c r="BN177" s="35">
        <v>0</v>
      </c>
      <c r="BO177" s="35">
        <v>0</v>
      </c>
      <c r="BP177" s="35">
        <v>0</v>
      </c>
      <c r="BQ177" s="36">
        <f t="shared" si="6"/>
        <v>19187.849999999999</v>
      </c>
      <c r="BS177" s="60"/>
      <c r="BY177" s="35">
        <v>0</v>
      </c>
      <c r="BZ177" s="35">
        <v>0</v>
      </c>
      <c r="CA177" s="35">
        <v>0</v>
      </c>
      <c r="CB177" s="35">
        <v>0</v>
      </c>
      <c r="CC177" s="35">
        <v>0</v>
      </c>
      <c r="CD177" s="35">
        <v>0</v>
      </c>
      <c r="CE177" s="35">
        <v>0</v>
      </c>
      <c r="CF177" s="35">
        <v>0</v>
      </c>
      <c r="CG177" s="35">
        <v>0</v>
      </c>
      <c r="CH177" s="35">
        <v>0</v>
      </c>
      <c r="CI177" s="35">
        <v>0</v>
      </c>
    </row>
    <row r="178" spans="1:87" s="37" customFormat="1" x14ac:dyDescent="0.25">
      <c r="A178" s="32" t="s">
        <v>239</v>
      </c>
      <c r="B178" s="33" t="s">
        <v>108</v>
      </c>
      <c r="C178" s="34"/>
      <c r="D178" s="35">
        <v>0</v>
      </c>
      <c r="E178" s="35"/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120.27</v>
      </c>
      <c r="L178" s="35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2404.9499999999998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1813.53</v>
      </c>
      <c r="AA178" s="35">
        <v>1813.53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L178" s="35">
        <v>0</v>
      </c>
      <c r="AM178" s="35">
        <v>651.86</v>
      </c>
      <c r="AN178" s="35">
        <v>0</v>
      </c>
      <c r="AO178" s="35">
        <v>0</v>
      </c>
      <c r="AP178" s="35">
        <v>0</v>
      </c>
      <c r="AQ178" s="35">
        <v>0</v>
      </c>
      <c r="AR178" s="35">
        <v>0</v>
      </c>
      <c r="AS178" s="35">
        <v>0</v>
      </c>
      <c r="AT178" s="35">
        <v>0</v>
      </c>
      <c r="AU178" s="35">
        <v>0</v>
      </c>
      <c r="AV178" s="35">
        <v>0</v>
      </c>
      <c r="AW178" s="35">
        <v>0</v>
      </c>
      <c r="AX178" s="35">
        <v>0</v>
      </c>
      <c r="AY178" s="35">
        <v>0</v>
      </c>
      <c r="AZ178" s="35">
        <v>0</v>
      </c>
      <c r="BA178" s="35">
        <v>0</v>
      </c>
      <c r="BB178" s="35">
        <v>0</v>
      </c>
      <c r="BC178" s="35">
        <v>0</v>
      </c>
      <c r="BD178" s="35">
        <v>0</v>
      </c>
      <c r="BE178" s="35">
        <v>0</v>
      </c>
      <c r="BF178" s="35">
        <v>0</v>
      </c>
      <c r="BG178" s="35">
        <v>0</v>
      </c>
      <c r="BH178" s="35">
        <v>0</v>
      </c>
      <c r="BI178" s="35">
        <v>449.97</v>
      </c>
      <c r="BJ178" s="35">
        <v>0</v>
      </c>
      <c r="BK178" s="35">
        <v>0</v>
      </c>
      <c r="BL178" s="35">
        <v>0</v>
      </c>
      <c r="BM178" s="35">
        <v>0</v>
      </c>
      <c r="BN178" s="35">
        <v>0</v>
      </c>
      <c r="BO178" s="35">
        <v>0</v>
      </c>
      <c r="BP178" s="35">
        <v>0</v>
      </c>
      <c r="BQ178" s="36">
        <f t="shared" si="6"/>
        <v>7254.11</v>
      </c>
      <c r="BS178" s="60"/>
      <c r="BY178" s="35">
        <v>0</v>
      </c>
      <c r="BZ178" s="35">
        <v>0</v>
      </c>
      <c r="CA178" s="35">
        <v>0</v>
      </c>
      <c r="CB178" s="35">
        <v>0</v>
      </c>
      <c r="CC178" s="35">
        <v>0</v>
      </c>
      <c r="CD178" s="35">
        <v>0</v>
      </c>
      <c r="CE178" s="35">
        <v>0</v>
      </c>
      <c r="CF178" s="35">
        <v>0</v>
      </c>
      <c r="CG178" s="35">
        <v>0</v>
      </c>
      <c r="CH178" s="35">
        <v>0</v>
      </c>
      <c r="CI178" s="35">
        <v>0</v>
      </c>
    </row>
    <row r="179" spans="1:87" s="37" customFormat="1" x14ac:dyDescent="0.25">
      <c r="A179" s="32" t="s">
        <v>240</v>
      </c>
      <c r="B179" s="33" t="s">
        <v>122</v>
      </c>
      <c r="C179" s="34"/>
      <c r="D179" s="35">
        <v>0</v>
      </c>
      <c r="E179" s="35"/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5651.49</v>
      </c>
      <c r="P179" s="35">
        <v>0</v>
      </c>
      <c r="Q179" s="35">
        <v>9764.98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5">
        <v>0</v>
      </c>
      <c r="Z179" s="35">
        <v>9367.7099999999991</v>
      </c>
      <c r="AA179" s="35">
        <v>9367.7099999999991</v>
      </c>
      <c r="AB179" s="35">
        <v>0</v>
      </c>
      <c r="AC179" s="35">
        <v>0</v>
      </c>
      <c r="AD179" s="35">
        <v>1171.8</v>
      </c>
      <c r="AE179" s="35">
        <v>1076.48</v>
      </c>
      <c r="AF179" s="35">
        <v>0</v>
      </c>
      <c r="AG179" s="35">
        <v>0</v>
      </c>
      <c r="AH179" s="35">
        <v>0</v>
      </c>
      <c r="AI179" s="35">
        <v>0</v>
      </c>
      <c r="AJ179" s="35">
        <v>0</v>
      </c>
      <c r="AK179" s="35">
        <v>0</v>
      </c>
      <c r="AL179" s="35">
        <v>0</v>
      </c>
      <c r="AM179" s="35">
        <v>0</v>
      </c>
      <c r="AN179" s="35">
        <v>0</v>
      </c>
      <c r="AO179" s="35">
        <v>0</v>
      </c>
      <c r="AP179" s="35">
        <v>0</v>
      </c>
      <c r="AQ179" s="35">
        <v>0</v>
      </c>
      <c r="AR179" s="35">
        <v>0</v>
      </c>
      <c r="AS179" s="35">
        <v>0</v>
      </c>
      <c r="AT179" s="35">
        <v>0</v>
      </c>
      <c r="AU179" s="35">
        <v>0</v>
      </c>
      <c r="AV179" s="35">
        <v>0</v>
      </c>
      <c r="AW179" s="35">
        <v>0</v>
      </c>
      <c r="AX179" s="35">
        <v>0</v>
      </c>
      <c r="AY179" s="35">
        <v>0</v>
      </c>
      <c r="AZ179" s="35">
        <v>0</v>
      </c>
      <c r="BA179" s="35">
        <v>0</v>
      </c>
      <c r="BB179" s="35">
        <v>0</v>
      </c>
      <c r="BC179" s="35">
        <v>0</v>
      </c>
      <c r="BD179" s="35">
        <v>0</v>
      </c>
      <c r="BE179" s="35">
        <v>0</v>
      </c>
      <c r="BF179" s="35">
        <v>0</v>
      </c>
      <c r="BG179" s="35">
        <v>0</v>
      </c>
      <c r="BH179" s="35">
        <v>682.38</v>
      </c>
      <c r="BI179" s="35">
        <v>0</v>
      </c>
      <c r="BJ179" s="35">
        <v>388.28</v>
      </c>
      <c r="BK179" s="35">
        <v>0</v>
      </c>
      <c r="BL179" s="35">
        <v>0</v>
      </c>
      <c r="BM179" s="35">
        <v>0</v>
      </c>
      <c r="BN179" s="35">
        <v>0</v>
      </c>
      <c r="BO179" s="35">
        <v>0</v>
      </c>
      <c r="BP179" s="35">
        <v>0</v>
      </c>
      <c r="BQ179" s="36">
        <f t="shared" si="6"/>
        <v>37470.83</v>
      </c>
      <c r="BS179" s="60"/>
      <c r="BY179" s="35">
        <v>561.54</v>
      </c>
      <c r="BZ179" s="35">
        <v>0</v>
      </c>
      <c r="CA179" s="35">
        <v>0</v>
      </c>
      <c r="CB179" s="35">
        <v>0</v>
      </c>
      <c r="CC179" s="35">
        <v>0</v>
      </c>
      <c r="CD179" s="35">
        <v>0</v>
      </c>
      <c r="CE179" s="35">
        <v>7508.25</v>
      </c>
      <c r="CF179" s="35">
        <v>0</v>
      </c>
      <c r="CG179" s="35">
        <v>0</v>
      </c>
      <c r="CH179" s="35">
        <v>0</v>
      </c>
      <c r="CI179" s="35">
        <v>0</v>
      </c>
    </row>
    <row r="180" spans="1:87" s="37" customFormat="1" x14ac:dyDescent="0.25">
      <c r="A180" s="32" t="s">
        <v>241</v>
      </c>
      <c r="B180" s="33" t="s">
        <v>242</v>
      </c>
      <c r="C180" s="34"/>
      <c r="D180" s="35">
        <v>0</v>
      </c>
      <c r="E180" s="35"/>
      <c r="F180" s="35">
        <v>0</v>
      </c>
      <c r="G180" s="35">
        <v>0</v>
      </c>
      <c r="H180" s="35">
        <v>3113.78</v>
      </c>
      <c r="I180" s="35">
        <v>0</v>
      </c>
      <c r="J180" s="35">
        <v>0</v>
      </c>
      <c r="K180" s="35">
        <v>0</v>
      </c>
      <c r="L180" s="35">
        <v>981.85</v>
      </c>
      <c r="M180" s="35">
        <v>0</v>
      </c>
      <c r="N180" s="35">
        <v>0</v>
      </c>
      <c r="O180" s="35">
        <v>5993.75</v>
      </c>
      <c r="P180" s="35">
        <v>0</v>
      </c>
      <c r="Q180" s="35">
        <v>73374.67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0</v>
      </c>
      <c r="X180" s="35">
        <v>0</v>
      </c>
      <c r="Y180" s="35">
        <v>0</v>
      </c>
      <c r="Z180" s="35">
        <v>73074.14</v>
      </c>
      <c r="AA180" s="35">
        <v>73074.14</v>
      </c>
      <c r="AB180" s="35">
        <v>0</v>
      </c>
      <c r="AC180" s="35">
        <v>0</v>
      </c>
      <c r="AD180" s="35">
        <v>0</v>
      </c>
      <c r="AE180" s="35">
        <v>4188.6000000000004</v>
      </c>
      <c r="AF180" s="35">
        <v>0</v>
      </c>
      <c r="AG180" s="35">
        <v>14300</v>
      </c>
      <c r="AH180" s="35">
        <v>0</v>
      </c>
      <c r="AI180" s="35">
        <v>0</v>
      </c>
      <c r="AJ180" s="35">
        <v>0</v>
      </c>
      <c r="AK180" s="35">
        <v>0</v>
      </c>
      <c r="AL180" s="35">
        <v>0</v>
      </c>
      <c r="AM180" s="35">
        <v>0</v>
      </c>
      <c r="AN180" s="35">
        <v>0</v>
      </c>
      <c r="AO180" s="35">
        <v>0</v>
      </c>
      <c r="AP180" s="35">
        <v>0</v>
      </c>
      <c r="AQ180" s="35">
        <v>15067.78</v>
      </c>
      <c r="AR180" s="35">
        <v>0</v>
      </c>
      <c r="AS180" s="35">
        <v>6240</v>
      </c>
      <c r="AT180" s="35">
        <v>0</v>
      </c>
      <c r="AU180" s="35">
        <v>0</v>
      </c>
      <c r="AV180" s="35">
        <v>0</v>
      </c>
      <c r="AW180" s="35">
        <v>0</v>
      </c>
      <c r="AX180" s="35">
        <v>0</v>
      </c>
      <c r="AY180" s="35">
        <v>0</v>
      </c>
      <c r="AZ180" s="35">
        <v>0</v>
      </c>
      <c r="BA180" s="35">
        <v>1873.78</v>
      </c>
      <c r="BB180" s="35">
        <v>0</v>
      </c>
      <c r="BC180" s="35">
        <v>0</v>
      </c>
      <c r="BD180" s="35">
        <v>0</v>
      </c>
      <c r="BE180" s="35">
        <v>0</v>
      </c>
      <c r="BF180" s="35">
        <v>0</v>
      </c>
      <c r="BG180" s="35">
        <v>0</v>
      </c>
      <c r="BH180" s="35">
        <v>0</v>
      </c>
      <c r="BI180" s="35">
        <v>0</v>
      </c>
      <c r="BJ180" s="35">
        <v>0</v>
      </c>
      <c r="BK180" s="35">
        <v>21014</v>
      </c>
      <c r="BL180" s="35">
        <v>0</v>
      </c>
      <c r="BM180" s="35">
        <v>690</v>
      </c>
      <c r="BN180" s="35">
        <v>0</v>
      </c>
      <c r="BO180" s="35">
        <v>0</v>
      </c>
      <c r="BP180" s="35">
        <v>0</v>
      </c>
      <c r="BQ180" s="36">
        <f t="shared" si="6"/>
        <v>292986.49000000005</v>
      </c>
      <c r="BS180" s="60"/>
      <c r="BY180" s="35">
        <v>0</v>
      </c>
      <c r="BZ180" s="35">
        <v>0</v>
      </c>
      <c r="CA180" s="35">
        <v>0</v>
      </c>
      <c r="CB180" s="35">
        <v>79452</v>
      </c>
      <c r="CC180" s="35">
        <v>0</v>
      </c>
      <c r="CD180" s="35">
        <v>0</v>
      </c>
      <c r="CE180" s="35">
        <v>0</v>
      </c>
      <c r="CF180" s="35">
        <v>0</v>
      </c>
      <c r="CG180" s="35">
        <v>0</v>
      </c>
      <c r="CH180" s="35">
        <v>0</v>
      </c>
      <c r="CI180" s="35">
        <v>4700</v>
      </c>
    </row>
    <row r="181" spans="1:87" s="37" customFormat="1" x14ac:dyDescent="0.25">
      <c r="A181" s="32" t="s">
        <v>243</v>
      </c>
      <c r="B181" s="33" t="s">
        <v>108</v>
      </c>
      <c r="C181" s="34"/>
      <c r="D181" s="35">
        <v>0</v>
      </c>
      <c r="E181" s="35"/>
      <c r="F181" s="35">
        <v>109267.69</v>
      </c>
      <c r="G181" s="35">
        <v>0</v>
      </c>
      <c r="H181" s="35">
        <v>0</v>
      </c>
      <c r="I181" s="35">
        <v>0</v>
      </c>
      <c r="J181" s="35">
        <v>0</v>
      </c>
      <c r="K181" s="35">
        <v>12350.82</v>
      </c>
      <c r="L181" s="35">
        <v>0</v>
      </c>
      <c r="M181" s="35">
        <v>0</v>
      </c>
      <c r="N181" s="35">
        <v>0</v>
      </c>
      <c r="O181" s="35">
        <v>0</v>
      </c>
      <c r="P181" s="35">
        <v>19327.37</v>
      </c>
      <c r="Q181" s="35">
        <v>0</v>
      </c>
      <c r="R181" s="35">
        <v>0</v>
      </c>
      <c r="S181" s="35">
        <v>0</v>
      </c>
      <c r="T181" s="35">
        <v>0</v>
      </c>
      <c r="U181" s="35">
        <v>0</v>
      </c>
      <c r="V181" s="35">
        <v>0</v>
      </c>
      <c r="W181" s="35">
        <v>0</v>
      </c>
      <c r="X181" s="35">
        <v>0</v>
      </c>
      <c r="Y181" s="35">
        <v>8650</v>
      </c>
      <c r="Z181" s="35">
        <v>153506.59</v>
      </c>
      <c r="AA181" s="35">
        <v>153506.59</v>
      </c>
      <c r="AB181" s="35">
        <v>0</v>
      </c>
      <c r="AC181" s="35">
        <v>0</v>
      </c>
      <c r="AD181" s="35">
        <v>0</v>
      </c>
      <c r="AE181" s="35">
        <v>0</v>
      </c>
      <c r="AF181" s="35">
        <v>0</v>
      </c>
      <c r="AG181" s="35">
        <v>0</v>
      </c>
      <c r="AH181" s="35">
        <v>0</v>
      </c>
      <c r="AI181" s="35">
        <v>10788.26</v>
      </c>
      <c r="AJ181" s="35">
        <v>0</v>
      </c>
      <c r="AK181" s="35">
        <v>0</v>
      </c>
      <c r="AL181" s="35">
        <v>4401.82</v>
      </c>
      <c r="AM181" s="35">
        <v>4294.97</v>
      </c>
      <c r="AN181" s="35">
        <v>2958.76</v>
      </c>
      <c r="AO181" s="35">
        <v>0</v>
      </c>
      <c r="AP181" s="35">
        <v>4410.17</v>
      </c>
      <c r="AQ181" s="35">
        <v>64334.69</v>
      </c>
      <c r="AR181" s="35">
        <v>0</v>
      </c>
      <c r="AS181" s="35">
        <v>0</v>
      </c>
      <c r="AT181" s="35">
        <v>120000</v>
      </c>
      <c r="AU181" s="35">
        <v>0</v>
      </c>
      <c r="AV181" s="35">
        <v>2863.32</v>
      </c>
      <c r="AW181" s="35">
        <v>607.02</v>
      </c>
      <c r="AX181" s="35">
        <v>2099.7600000000002</v>
      </c>
      <c r="AY181" s="35">
        <v>0</v>
      </c>
      <c r="AZ181" s="35">
        <v>0</v>
      </c>
      <c r="BA181" s="35">
        <v>1240</v>
      </c>
      <c r="BB181" s="35">
        <v>3340.53</v>
      </c>
      <c r="BC181" s="35">
        <v>21853.55</v>
      </c>
      <c r="BD181" s="35">
        <v>0</v>
      </c>
      <c r="BE181" s="35">
        <v>0</v>
      </c>
      <c r="BF181" s="35">
        <v>0</v>
      </c>
      <c r="BG181" s="35">
        <v>0</v>
      </c>
      <c r="BH181" s="35">
        <v>0</v>
      </c>
      <c r="BI181" s="35">
        <v>0</v>
      </c>
      <c r="BJ181" s="35">
        <v>0</v>
      </c>
      <c r="BK181" s="35">
        <v>45012.66</v>
      </c>
      <c r="BL181" s="35">
        <v>0</v>
      </c>
      <c r="BM181" s="35">
        <v>19912.09</v>
      </c>
      <c r="BN181" s="35">
        <v>0</v>
      </c>
      <c r="BO181" s="35">
        <v>2424</v>
      </c>
      <c r="BP181" s="35">
        <v>0</v>
      </c>
      <c r="BQ181" s="36">
        <f t="shared" si="6"/>
        <v>767150.66</v>
      </c>
      <c r="BS181" s="60"/>
      <c r="BY181" s="35">
        <v>0</v>
      </c>
      <c r="BZ181" s="35">
        <v>0</v>
      </c>
      <c r="CA181" s="35">
        <v>0</v>
      </c>
      <c r="CB181" s="35">
        <v>167499.76</v>
      </c>
      <c r="CC181" s="35">
        <v>0</v>
      </c>
      <c r="CD181" s="35">
        <v>0</v>
      </c>
      <c r="CE181" s="35">
        <v>0</v>
      </c>
      <c r="CF181" s="35">
        <v>0</v>
      </c>
      <c r="CG181" s="35">
        <v>0</v>
      </c>
      <c r="CH181" s="35">
        <v>0</v>
      </c>
      <c r="CI181" s="35">
        <v>2350</v>
      </c>
    </row>
    <row r="182" spans="1:87" s="37" customFormat="1" x14ac:dyDescent="0.25">
      <c r="A182" s="32" t="s">
        <v>244</v>
      </c>
      <c r="B182" s="33" t="s">
        <v>112</v>
      </c>
      <c r="C182" s="34"/>
      <c r="D182" s="35">
        <v>0</v>
      </c>
      <c r="E182" s="35"/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1275</v>
      </c>
      <c r="P182" s="35">
        <v>0</v>
      </c>
      <c r="Q182" s="35">
        <v>781.15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>
        <v>0</v>
      </c>
      <c r="X182" s="35">
        <v>0</v>
      </c>
      <c r="Y182" s="35">
        <v>0</v>
      </c>
      <c r="Z182" s="35">
        <v>0</v>
      </c>
      <c r="AA182" s="35">
        <v>1186.07</v>
      </c>
      <c r="AB182" s="35">
        <v>0</v>
      </c>
      <c r="AC182" s="35">
        <v>0</v>
      </c>
      <c r="AD182" s="35">
        <v>0</v>
      </c>
      <c r="AE182" s="35">
        <v>0</v>
      </c>
      <c r="AF182" s="35">
        <v>0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5">
        <v>0</v>
      </c>
      <c r="AN182" s="35">
        <v>0</v>
      </c>
      <c r="AO182" s="35">
        <v>0</v>
      </c>
      <c r="AP182" s="35">
        <v>0</v>
      </c>
      <c r="AQ182" s="35">
        <v>0</v>
      </c>
      <c r="AR182" s="35">
        <v>0</v>
      </c>
      <c r="AS182" s="35">
        <v>0</v>
      </c>
      <c r="AT182" s="35">
        <v>0</v>
      </c>
      <c r="AU182" s="35">
        <v>0</v>
      </c>
      <c r="AV182" s="35">
        <v>0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35">
        <v>0</v>
      </c>
      <c r="BC182" s="35">
        <v>0</v>
      </c>
      <c r="BD182" s="35">
        <v>0</v>
      </c>
      <c r="BE182" s="35">
        <v>0</v>
      </c>
      <c r="BF182" s="35">
        <v>0</v>
      </c>
      <c r="BG182" s="35">
        <v>0</v>
      </c>
      <c r="BH182" s="35">
        <v>315.99</v>
      </c>
      <c r="BI182" s="35">
        <v>0</v>
      </c>
      <c r="BJ182" s="35">
        <v>0</v>
      </c>
      <c r="BK182" s="35">
        <v>0</v>
      </c>
      <c r="BL182" s="35">
        <v>0</v>
      </c>
      <c r="BM182" s="35">
        <v>0</v>
      </c>
      <c r="BN182" s="35">
        <v>0</v>
      </c>
      <c r="BO182" s="35">
        <v>0</v>
      </c>
      <c r="BP182" s="35">
        <v>0</v>
      </c>
      <c r="BQ182" s="36">
        <f t="shared" si="6"/>
        <v>3558.21</v>
      </c>
      <c r="BS182" s="60"/>
      <c r="BY182" s="35">
        <v>0</v>
      </c>
      <c r="BZ182" s="35">
        <v>0</v>
      </c>
      <c r="CA182" s="35">
        <v>0</v>
      </c>
      <c r="CB182" s="35">
        <v>0</v>
      </c>
      <c r="CC182" s="35">
        <v>0</v>
      </c>
      <c r="CD182" s="35">
        <v>0</v>
      </c>
      <c r="CE182" s="35">
        <v>0</v>
      </c>
      <c r="CF182" s="35">
        <v>0</v>
      </c>
      <c r="CG182" s="35">
        <v>0</v>
      </c>
      <c r="CH182" s="35">
        <v>0</v>
      </c>
      <c r="CI182" s="35">
        <v>0</v>
      </c>
    </row>
    <row r="183" spans="1:87" s="37" customFormat="1" x14ac:dyDescent="0.25">
      <c r="A183" s="32" t="s">
        <v>245</v>
      </c>
      <c r="B183" s="33" t="s">
        <v>112</v>
      </c>
      <c r="C183" s="34"/>
      <c r="D183" s="35">
        <v>0</v>
      </c>
      <c r="E183" s="35"/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1350</v>
      </c>
      <c r="P183" s="35">
        <v>0</v>
      </c>
      <c r="Q183" s="35">
        <v>827.1</v>
      </c>
      <c r="R183" s="35">
        <v>0</v>
      </c>
      <c r="S183" s="35">
        <v>0</v>
      </c>
      <c r="T183" s="35">
        <v>0</v>
      </c>
      <c r="U183" s="35">
        <v>0</v>
      </c>
      <c r="V183" s="35">
        <v>0</v>
      </c>
      <c r="W183" s="35">
        <v>0</v>
      </c>
      <c r="X183" s="35">
        <v>0</v>
      </c>
      <c r="Y183" s="35">
        <v>0</v>
      </c>
      <c r="Z183" s="35">
        <v>0</v>
      </c>
      <c r="AA183" s="35">
        <v>1214.02</v>
      </c>
      <c r="AB183" s="35">
        <v>0</v>
      </c>
      <c r="AC183" s="35">
        <v>0</v>
      </c>
      <c r="AD183" s="35">
        <v>0</v>
      </c>
      <c r="AE183" s="35">
        <v>0</v>
      </c>
      <c r="AF183" s="35">
        <v>0</v>
      </c>
      <c r="AG183" s="35">
        <v>0</v>
      </c>
      <c r="AH183" s="35">
        <v>0</v>
      </c>
      <c r="AI183" s="35">
        <v>0</v>
      </c>
      <c r="AJ183" s="35">
        <v>0</v>
      </c>
      <c r="AK183" s="35">
        <v>0</v>
      </c>
      <c r="AL183" s="35">
        <v>0</v>
      </c>
      <c r="AM183" s="35">
        <v>0</v>
      </c>
      <c r="AN183" s="35">
        <v>0</v>
      </c>
      <c r="AO183" s="35">
        <v>0</v>
      </c>
      <c r="AP183" s="35">
        <v>0</v>
      </c>
      <c r="AQ183" s="35">
        <v>0</v>
      </c>
      <c r="AR183" s="35">
        <v>0</v>
      </c>
      <c r="AS183" s="35">
        <v>0</v>
      </c>
      <c r="AT183" s="35">
        <v>0</v>
      </c>
      <c r="AU183" s="35">
        <v>0</v>
      </c>
      <c r="AV183" s="35">
        <v>0</v>
      </c>
      <c r="AW183" s="35">
        <v>0</v>
      </c>
      <c r="AX183" s="35">
        <v>0</v>
      </c>
      <c r="AY183" s="35">
        <v>0</v>
      </c>
      <c r="AZ183" s="35">
        <v>0</v>
      </c>
      <c r="BA183" s="35">
        <v>0</v>
      </c>
      <c r="BB183" s="35">
        <v>0</v>
      </c>
      <c r="BC183" s="35">
        <v>0</v>
      </c>
      <c r="BD183" s="35">
        <v>0</v>
      </c>
      <c r="BE183" s="35">
        <v>0</v>
      </c>
      <c r="BF183" s="35">
        <v>0</v>
      </c>
      <c r="BG183" s="35">
        <v>0</v>
      </c>
      <c r="BH183" s="35">
        <v>250.93</v>
      </c>
      <c r="BI183" s="35">
        <v>0</v>
      </c>
      <c r="BJ183" s="35">
        <v>0</v>
      </c>
      <c r="BK183" s="35">
        <v>0</v>
      </c>
      <c r="BL183" s="35">
        <v>0</v>
      </c>
      <c r="BM183" s="35">
        <v>0</v>
      </c>
      <c r="BN183" s="35">
        <v>0</v>
      </c>
      <c r="BO183" s="35">
        <v>0</v>
      </c>
      <c r="BP183" s="35">
        <v>0</v>
      </c>
      <c r="BQ183" s="36">
        <f t="shared" si="6"/>
        <v>3642.0499999999997</v>
      </c>
      <c r="BS183" s="60"/>
      <c r="BY183" s="35">
        <v>0</v>
      </c>
      <c r="BZ183" s="35">
        <v>0</v>
      </c>
      <c r="CA183" s="35">
        <v>0</v>
      </c>
      <c r="CB183" s="35">
        <v>0</v>
      </c>
      <c r="CC183" s="35">
        <v>0</v>
      </c>
      <c r="CD183" s="35">
        <v>0</v>
      </c>
      <c r="CE183" s="35">
        <v>428.22</v>
      </c>
      <c r="CF183" s="35">
        <v>0</v>
      </c>
      <c r="CG183" s="35">
        <v>0</v>
      </c>
      <c r="CH183" s="35">
        <v>0</v>
      </c>
      <c r="CI183" s="35">
        <v>0</v>
      </c>
    </row>
    <row r="184" spans="1:87" s="37" customFormat="1" x14ac:dyDescent="0.25">
      <c r="A184" s="32" t="s">
        <v>246</v>
      </c>
      <c r="B184" s="33" t="s">
        <v>108</v>
      </c>
      <c r="C184" s="34"/>
      <c r="D184" s="35">
        <v>80990.789999999994</v>
      </c>
      <c r="E184" s="35"/>
      <c r="F184" s="35">
        <v>0</v>
      </c>
      <c r="G184" s="35">
        <v>0</v>
      </c>
      <c r="H184" s="35">
        <v>2859.81</v>
      </c>
      <c r="I184" s="35">
        <v>0</v>
      </c>
      <c r="J184" s="35">
        <v>0</v>
      </c>
      <c r="K184" s="35">
        <v>6739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1150</v>
      </c>
      <c r="Z184" s="35">
        <v>66383.02</v>
      </c>
      <c r="AA184" s="35">
        <v>66383.02</v>
      </c>
      <c r="AB184" s="35">
        <v>0</v>
      </c>
      <c r="AC184" s="35">
        <v>8905.19</v>
      </c>
      <c r="AD184" s="35">
        <v>0</v>
      </c>
      <c r="AE184" s="35">
        <v>0</v>
      </c>
      <c r="AF184" s="35">
        <v>0</v>
      </c>
      <c r="AG184" s="35">
        <v>0</v>
      </c>
      <c r="AH184" s="35">
        <v>207.41</v>
      </c>
      <c r="AI184" s="35">
        <v>0</v>
      </c>
      <c r="AJ184" s="35">
        <v>0</v>
      </c>
      <c r="AK184" s="35">
        <v>0</v>
      </c>
      <c r="AL184" s="35">
        <v>4915.18</v>
      </c>
      <c r="AM184" s="35">
        <v>2859.81</v>
      </c>
      <c r="AN184" s="35">
        <v>0</v>
      </c>
      <c r="AO184" s="35">
        <v>0</v>
      </c>
      <c r="AP184" s="35">
        <v>0</v>
      </c>
      <c r="AQ184" s="35">
        <v>5248.96</v>
      </c>
      <c r="AR184" s="35">
        <v>0</v>
      </c>
      <c r="AS184" s="35">
        <v>7380.15</v>
      </c>
      <c r="AT184" s="35">
        <v>0</v>
      </c>
      <c r="AU184" s="35">
        <v>0</v>
      </c>
      <c r="AV184" s="35">
        <v>2767.56</v>
      </c>
      <c r="AW184" s="35">
        <v>0</v>
      </c>
      <c r="AX184" s="35">
        <v>0</v>
      </c>
      <c r="AY184" s="35">
        <v>0</v>
      </c>
      <c r="AZ184" s="35">
        <v>0</v>
      </c>
      <c r="BA184" s="35">
        <v>1240</v>
      </c>
      <c r="BB184" s="35">
        <v>0</v>
      </c>
      <c r="BC184" s="35">
        <v>0</v>
      </c>
      <c r="BD184" s="35">
        <v>0</v>
      </c>
      <c r="BE184" s="35">
        <v>0</v>
      </c>
      <c r="BF184" s="35">
        <v>0</v>
      </c>
      <c r="BG184" s="35">
        <v>0</v>
      </c>
      <c r="BH184" s="35">
        <v>0</v>
      </c>
      <c r="BI184" s="35">
        <v>0</v>
      </c>
      <c r="BJ184" s="35">
        <v>0</v>
      </c>
      <c r="BK184" s="35">
        <v>7502.11</v>
      </c>
      <c r="BL184" s="35">
        <v>0</v>
      </c>
      <c r="BM184" s="35">
        <v>19912.09</v>
      </c>
      <c r="BN184" s="35">
        <v>0</v>
      </c>
      <c r="BO184" s="35">
        <v>1544</v>
      </c>
      <c r="BP184" s="35">
        <v>0</v>
      </c>
      <c r="BQ184" s="36">
        <f t="shared" si="6"/>
        <v>286988.10000000003</v>
      </c>
      <c r="BS184" s="60"/>
      <c r="BY184" s="35">
        <v>0</v>
      </c>
      <c r="BZ184" s="35">
        <v>0</v>
      </c>
      <c r="CA184" s="35">
        <v>0</v>
      </c>
      <c r="CB184" s="35">
        <v>74418.48</v>
      </c>
      <c r="CC184" s="35">
        <v>25936.25</v>
      </c>
      <c r="CD184" s="35">
        <v>0</v>
      </c>
      <c r="CE184" s="35">
        <v>0</v>
      </c>
      <c r="CF184" s="35">
        <v>0</v>
      </c>
      <c r="CG184" s="35">
        <v>0</v>
      </c>
      <c r="CH184" s="35">
        <v>0</v>
      </c>
      <c r="CI184" s="35">
        <v>2350</v>
      </c>
    </row>
    <row r="185" spans="1:87" s="37" customFormat="1" x14ac:dyDescent="0.25">
      <c r="A185" s="32" t="s">
        <v>247</v>
      </c>
      <c r="B185" s="33" t="s">
        <v>108</v>
      </c>
      <c r="C185" s="34"/>
      <c r="D185" s="35">
        <v>0</v>
      </c>
      <c r="E185" s="35"/>
      <c r="F185" s="35">
        <v>0</v>
      </c>
      <c r="G185" s="35">
        <v>0</v>
      </c>
      <c r="H185" s="35">
        <v>2973.93</v>
      </c>
      <c r="I185" s="35">
        <v>568.5</v>
      </c>
      <c r="J185" s="35">
        <v>0</v>
      </c>
      <c r="K185" s="35">
        <v>4844.4399999999996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56459.62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41617.379999999997</v>
      </c>
      <c r="AA185" s="35">
        <v>41617.379999999997</v>
      </c>
      <c r="AB185" s="35">
        <v>0</v>
      </c>
      <c r="AC185" s="35">
        <v>1799.09</v>
      </c>
      <c r="AD185" s="35">
        <v>0</v>
      </c>
      <c r="AE185" s="35">
        <v>0</v>
      </c>
      <c r="AF185" s="35">
        <v>0</v>
      </c>
      <c r="AG185" s="35">
        <v>0</v>
      </c>
      <c r="AH185" s="35">
        <v>0</v>
      </c>
      <c r="AI185" s="35">
        <v>930.09</v>
      </c>
      <c r="AJ185" s="35">
        <v>8237.2999999999993</v>
      </c>
      <c r="AK185" s="35">
        <v>0</v>
      </c>
      <c r="AL185" s="35">
        <v>0</v>
      </c>
      <c r="AM185" s="35">
        <v>2973.93</v>
      </c>
      <c r="AN185" s="35">
        <v>0</v>
      </c>
      <c r="AO185" s="35">
        <v>0</v>
      </c>
      <c r="AP185" s="35">
        <v>0</v>
      </c>
      <c r="AQ185" s="35">
        <v>0</v>
      </c>
      <c r="AR185" s="35">
        <v>0</v>
      </c>
      <c r="AS185" s="35">
        <v>0</v>
      </c>
      <c r="AT185" s="35">
        <v>0</v>
      </c>
      <c r="AU185" s="35">
        <v>0</v>
      </c>
      <c r="AV185" s="35">
        <v>0</v>
      </c>
      <c r="AW185" s="35">
        <v>0</v>
      </c>
      <c r="AX185" s="35">
        <v>0</v>
      </c>
      <c r="AY185" s="35">
        <v>0</v>
      </c>
      <c r="AZ185" s="35">
        <v>0</v>
      </c>
      <c r="BA185" s="35">
        <v>0</v>
      </c>
      <c r="BB185" s="35">
        <v>0</v>
      </c>
      <c r="BC185" s="35">
        <v>0</v>
      </c>
      <c r="BD185" s="35">
        <v>0</v>
      </c>
      <c r="BE185" s="35">
        <v>0</v>
      </c>
      <c r="BF185" s="35">
        <v>0</v>
      </c>
      <c r="BG185" s="35">
        <v>0</v>
      </c>
      <c r="BH185" s="35">
        <v>0</v>
      </c>
      <c r="BI185" s="35">
        <v>5377.91</v>
      </c>
      <c r="BJ185" s="35">
        <v>0</v>
      </c>
      <c r="BK185" s="35">
        <v>0</v>
      </c>
      <c r="BL185" s="35">
        <v>0</v>
      </c>
      <c r="BM185" s="35">
        <v>0</v>
      </c>
      <c r="BN185" s="35">
        <v>0</v>
      </c>
      <c r="BO185" s="35">
        <v>0</v>
      </c>
      <c r="BP185" s="35">
        <v>0</v>
      </c>
      <c r="BQ185" s="36">
        <f t="shared" si="6"/>
        <v>167399.56999999998</v>
      </c>
      <c r="BS185" s="60"/>
      <c r="BY185" s="35">
        <v>0</v>
      </c>
      <c r="BZ185" s="35">
        <v>0</v>
      </c>
      <c r="CA185" s="35">
        <v>0</v>
      </c>
      <c r="CB185" s="35">
        <v>34633.440000000002</v>
      </c>
      <c r="CC185" s="35">
        <v>0</v>
      </c>
      <c r="CD185" s="35">
        <v>0</v>
      </c>
      <c r="CE185" s="35">
        <v>0</v>
      </c>
      <c r="CF185" s="35">
        <v>0</v>
      </c>
      <c r="CG185" s="35">
        <v>0</v>
      </c>
      <c r="CH185" s="35">
        <v>0</v>
      </c>
      <c r="CI185" s="35">
        <v>0</v>
      </c>
    </row>
    <row r="186" spans="1:87" s="37" customFormat="1" x14ac:dyDescent="0.25">
      <c r="A186" s="32" t="s">
        <v>248</v>
      </c>
      <c r="B186" s="33" t="s">
        <v>108</v>
      </c>
      <c r="C186" s="34"/>
      <c r="D186" s="35">
        <v>38962.620000000003</v>
      </c>
      <c r="E186" s="35"/>
      <c r="F186" s="35">
        <v>0</v>
      </c>
      <c r="G186" s="35">
        <v>0</v>
      </c>
      <c r="H186" s="35">
        <v>1400.3</v>
      </c>
      <c r="I186" s="35">
        <v>0</v>
      </c>
      <c r="J186" s="35">
        <v>0</v>
      </c>
      <c r="K186" s="35">
        <v>2893.91</v>
      </c>
      <c r="L186" s="35">
        <v>0</v>
      </c>
      <c r="M186" s="35">
        <v>0</v>
      </c>
      <c r="N186" s="35">
        <v>4320.16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35">
        <v>0</v>
      </c>
      <c r="V186" s="35">
        <v>0</v>
      </c>
      <c r="W186" s="35">
        <v>0</v>
      </c>
      <c r="X186" s="35">
        <v>0</v>
      </c>
      <c r="Y186" s="35">
        <v>0</v>
      </c>
      <c r="Z186" s="35">
        <v>0</v>
      </c>
      <c r="AA186" s="35">
        <v>38585.68</v>
      </c>
      <c r="AB186" s="35">
        <v>0</v>
      </c>
      <c r="AC186" s="35">
        <v>3961.54</v>
      </c>
      <c r="AD186" s="35">
        <v>0</v>
      </c>
      <c r="AE186" s="35">
        <v>0</v>
      </c>
      <c r="AF186" s="35">
        <v>540.39</v>
      </c>
      <c r="AG186" s="35">
        <v>0</v>
      </c>
      <c r="AH186" s="35">
        <v>0</v>
      </c>
      <c r="AI186" s="35">
        <v>1176.29</v>
      </c>
      <c r="AJ186" s="35">
        <v>0</v>
      </c>
      <c r="AK186" s="35">
        <v>0</v>
      </c>
      <c r="AL186" s="35">
        <v>2406.71</v>
      </c>
      <c r="AM186" s="35">
        <v>1400.3</v>
      </c>
      <c r="AN186" s="35">
        <v>0</v>
      </c>
      <c r="AO186" s="35">
        <v>17440.18</v>
      </c>
      <c r="AP186" s="35">
        <v>0</v>
      </c>
      <c r="AQ186" s="35">
        <v>0</v>
      </c>
      <c r="AR186" s="35">
        <v>4000</v>
      </c>
      <c r="AS186" s="35">
        <v>0</v>
      </c>
      <c r="AT186" s="35">
        <v>0</v>
      </c>
      <c r="AU186" s="35">
        <v>0</v>
      </c>
      <c r="AV186" s="35">
        <v>1355.13</v>
      </c>
      <c r="AW186" s="35">
        <v>0</v>
      </c>
      <c r="AX186" s="35">
        <v>0</v>
      </c>
      <c r="AY186" s="35">
        <v>0</v>
      </c>
      <c r="AZ186" s="35">
        <v>0</v>
      </c>
      <c r="BA186" s="35">
        <v>1228.08</v>
      </c>
      <c r="BB186" s="35">
        <v>0</v>
      </c>
      <c r="BC186" s="35">
        <v>0</v>
      </c>
      <c r="BD186" s="35">
        <v>0</v>
      </c>
      <c r="BE186" s="35">
        <v>0</v>
      </c>
      <c r="BF186" s="35">
        <v>0</v>
      </c>
      <c r="BG186" s="35">
        <v>0</v>
      </c>
      <c r="BH186" s="35">
        <v>0</v>
      </c>
      <c r="BI186" s="35">
        <v>2047.5</v>
      </c>
      <c r="BJ186" s="35">
        <v>0</v>
      </c>
      <c r="BK186" s="35">
        <v>0</v>
      </c>
      <c r="BL186" s="35">
        <v>0</v>
      </c>
      <c r="BM186" s="35">
        <v>19912.09</v>
      </c>
      <c r="BN186" s="35">
        <v>16000</v>
      </c>
      <c r="BO186" s="35">
        <v>1634</v>
      </c>
      <c r="BP186" s="35">
        <v>0</v>
      </c>
      <c r="BQ186" s="36">
        <f t="shared" si="6"/>
        <v>159264.88000000003</v>
      </c>
      <c r="BS186" s="60"/>
      <c r="BY186" s="35">
        <v>0</v>
      </c>
      <c r="BZ186" s="35">
        <v>0</v>
      </c>
      <c r="CA186" s="35">
        <v>0</v>
      </c>
      <c r="CB186" s="35">
        <v>0</v>
      </c>
      <c r="CC186" s="35">
        <v>0</v>
      </c>
      <c r="CD186" s="35">
        <v>0</v>
      </c>
      <c r="CE186" s="35">
        <v>0</v>
      </c>
      <c r="CF186" s="35">
        <v>0</v>
      </c>
      <c r="CG186" s="35">
        <v>0</v>
      </c>
      <c r="CH186" s="35">
        <v>0</v>
      </c>
      <c r="CI186" s="35">
        <v>2350</v>
      </c>
    </row>
    <row r="187" spans="1:87" s="37" customFormat="1" x14ac:dyDescent="0.25">
      <c r="A187" s="32" t="s">
        <v>249</v>
      </c>
      <c r="B187" s="33" t="s">
        <v>122</v>
      </c>
      <c r="C187" s="34"/>
      <c r="D187" s="35">
        <v>0</v>
      </c>
      <c r="E187" s="35"/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33758.44</v>
      </c>
      <c r="P187" s="35">
        <v>0</v>
      </c>
      <c r="Q187" s="35">
        <v>53879.15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54740.95</v>
      </c>
      <c r="AA187" s="35">
        <v>54740.95</v>
      </c>
      <c r="AB187" s="35">
        <v>0</v>
      </c>
      <c r="AC187" s="35">
        <v>0</v>
      </c>
      <c r="AD187" s="35">
        <v>6465.5</v>
      </c>
      <c r="AE187" s="35">
        <v>0</v>
      </c>
      <c r="AF187" s="35">
        <v>0</v>
      </c>
      <c r="AG187" s="35">
        <v>0</v>
      </c>
      <c r="AH187" s="35">
        <v>0</v>
      </c>
      <c r="AI187" s="35">
        <v>0</v>
      </c>
      <c r="AJ187" s="35">
        <v>0</v>
      </c>
      <c r="AK187" s="35">
        <v>0</v>
      </c>
      <c r="AL187" s="35">
        <v>0</v>
      </c>
      <c r="AM187" s="35">
        <v>0</v>
      </c>
      <c r="AN187" s="35">
        <v>0</v>
      </c>
      <c r="AO187" s="35">
        <v>0</v>
      </c>
      <c r="AP187" s="35">
        <v>0</v>
      </c>
      <c r="AQ187" s="35">
        <v>0</v>
      </c>
      <c r="AR187" s="35">
        <v>0</v>
      </c>
      <c r="AS187" s="35">
        <v>0</v>
      </c>
      <c r="AT187" s="35">
        <v>0</v>
      </c>
      <c r="AU187" s="35">
        <v>0</v>
      </c>
      <c r="AV187" s="35">
        <v>0</v>
      </c>
      <c r="AW187" s="35">
        <v>0</v>
      </c>
      <c r="AX187" s="35">
        <v>0</v>
      </c>
      <c r="AY187" s="35">
        <v>4141.6000000000004</v>
      </c>
      <c r="AZ187" s="35">
        <v>0</v>
      </c>
      <c r="BA187" s="35">
        <v>0</v>
      </c>
      <c r="BB187" s="35">
        <v>0</v>
      </c>
      <c r="BC187" s="35">
        <v>0</v>
      </c>
      <c r="BD187" s="35">
        <v>0</v>
      </c>
      <c r="BE187" s="35">
        <v>0</v>
      </c>
      <c r="BF187" s="35">
        <v>0</v>
      </c>
      <c r="BG187" s="35">
        <v>0</v>
      </c>
      <c r="BH187" s="35">
        <v>3285.53</v>
      </c>
      <c r="BI187" s="35">
        <v>5459.04</v>
      </c>
      <c r="BJ187" s="35">
        <v>2492.63</v>
      </c>
      <c r="BK187" s="35">
        <v>0</v>
      </c>
      <c r="BL187" s="35">
        <v>0</v>
      </c>
      <c r="BM187" s="35">
        <v>0</v>
      </c>
      <c r="BN187" s="35">
        <v>0</v>
      </c>
      <c r="BO187" s="35">
        <v>0</v>
      </c>
      <c r="BP187" s="35">
        <v>0</v>
      </c>
      <c r="BQ187" s="36">
        <f t="shared" si="6"/>
        <v>218963.79</v>
      </c>
      <c r="BS187" s="60"/>
      <c r="BY187" s="35">
        <v>0</v>
      </c>
      <c r="BZ187" s="35">
        <v>0</v>
      </c>
      <c r="CA187" s="35">
        <v>0</v>
      </c>
      <c r="CB187" s="35">
        <v>31161</v>
      </c>
      <c r="CC187" s="35">
        <v>0</v>
      </c>
      <c r="CD187" s="35">
        <v>0</v>
      </c>
      <c r="CE187" s="35">
        <v>0</v>
      </c>
      <c r="CF187" s="35">
        <v>0</v>
      </c>
      <c r="CG187" s="35">
        <v>0</v>
      </c>
      <c r="CH187" s="35">
        <v>0</v>
      </c>
      <c r="CI187" s="35">
        <v>7350</v>
      </c>
    </row>
    <row r="188" spans="1:87" s="37" customFormat="1" x14ac:dyDescent="0.25">
      <c r="A188" s="32" t="s">
        <v>250</v>
      </c>
      <c r="B188" s="33" t="s">
        <v>127</v>
      </c>
      <c r="C188" s="34"/>
      <c r="D188" s="35">
        <v>0</v>
      </c>
      <c r="E188" s="35"/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36645.81</v>
      </c>
      <c r="P188" s="35">
        <v>0</v>
      </c>
      <c r="Q188" s="35">
        <v>37953.85</v>
      </c>
      <c r="R188" s="35">
        <v>0</v>
      </c>
      <c r="S188" s="35">
        <v>0</v>
      </c>
      <c r="T188" s="35">
        <v>0</v>
      </c>
      <c r="U188" s="35">
        <v>5211.97</v>
      </c>
      <c r="V188" s="35">
        <v>7218.06</v>
      </c>
      <c r="W188" s="35">
        <v>364.39</v>
      </c>
      <c r="X188" s="35">
        <v>17433.41</v>
      </c>
      <c r="Y188" s="35">
        <v>0</v>
      </c>
      <c r="Z188" s="35">
        <v>64557.22</v>
      </c>
      <c r="AA188" s="35">
        <v>64557.22</v>
      </c>
      <c r="AB188" s="35">
        <v>0</v>
      </c>
      <c r="AC188" s="35">
        <v>0</v>
      </c>
      <c r="AD188" s="35">
        <v>0</v>
      </c>
      <c r="AE188" s="35">
        <v>2655.26</v>
      </c>
      <c r="AF188" s="35">
        <v>0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5">
        <v>0</v>
      </c>
      <c r="AN188" s="35">
        <v>0</v>
      </c>
      <c r="AO188" s="35">
        <v>0</v>
      </c>
      <c r="AP188" s="35">
        <v>0</v>
      </c>
      <c r="AQ188" s="35">
        <v>0</v>
      </c>
      <c r="AR188" s="35">
        <v>0</v>
      </c>
      <c r="AS188" s="35">
        <v>0</v>
      </c>
      <c r="AT188" s="35">
        <v>0</v>
      </c>
      <c r="AU188" s="35">
        <v>0</v>
      </c>
      <c r="AV188" s="35">
        <v>0</v>
      </c>
      <c r="AW188" s="35">
        <v>0</v>
      </c>
      <c r="AX188" s="35">
        <v>0</v>
      </c>
      <c r="AY188" s="35">
        <v>0</v>
      </c>
      <c r="AZ188" s="35">
        <v>0</v>
      </c>
      <c r="BA188" s="35">
        <v>0</v>
      </c>
      <c r="BB188" s="35">
        <v>0</v>
      </c>
      <c r="BC188" s="35">
        <v>0</v>
      </c>
      <c r="BD188" s="35">
        <v>608.98</v>
      </c>
      <c r="BE188" s="35">
        <v>0</v>
      </c>
      <c r="BF188" s="35">
        <v>0</v>
      </c>
      <c r="BG188" s="35">
        <v>0</v>
      </c>
      <c r="BH188" s="35">
        <v>6887.35</v>
      </c>
      <c r="BI188" s="35">
        <v>0</v>
      </c>
      <c r="BJ188" s="35">
        <v>1766.48</v>
      </c>
      <c r="BK188" s="35">
        <v>12368.83</v>
      </c>
      <c r="BL188" s="35">
        <v>0</v>
      </c>
      <c r="BM188" s="35">
        <v>0</v>
      </c>
      <c r="BN188" s="35">
        <v>0</v>
      </c>
      <c r="BO188" s="35">
        <v>0</v>
      </c>
      <c r="BP188" s="35">
        <v>0</v>
      </c>
      <c r="BQ188" s="36">
        <f t="shared" si="6"/>
        <v>258228.83000000005</v>
      </c>
      <c r="BS188" s="60"/>
      <c r="BY188" s="35">
        <v>0</v>
      </c>
      <c r="BZ188" s="35">
        <v>0</v>
      </c>
      <c r="CA188" s="35">
        <v>0</v>
      </c>
      <c r="CB188" s="35">
        <v>28427.08</v>
      </c>
      <c r="CC188" s="35">
        <v>0</v>
      </c>
      <c r="CD188" s="35">
        <v>0</v>
      </c>
      <c r="CE188" s="35">
        <v>0</v>
      </c>
      <c r="CF188" s="35">
        <v>0</v>
      </c>
      <c r="CG188" s="35">
        <v>0</v>
      </c>
      <c r="CH188" s="35">
        <v>0</v>
      </c>
      <c r="CI188" s="35">
        <v>2350</v>
      </c>
    </row>
    <row r="189" spans="1:87" s="37" customFormat="1" x14ac:dyDescent="0.25">
      <c r="A189" s="32" t="s">
        <v>251</v>
      </c>
      <c r="B189" s="33" t="s">
        <v>252</v>
      </c>
      <c r="C189" s="34"/>
      <c r="D189" s="35">
        <v>0</v>
      </c>
      <c r="E189" s="35"/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15475.58</v>
      </c>
      <c r="P189" s="35">
        <v>0</v>
      </c>
      <c r="Q189" s="35">
        <v>42979.93</v>
      </c>
      <c r="R189" s="35">
        <v>0</v>
      </c>
      <c r="S189" s="35">
        <v>0</v>
      </c>
      <c r="T189" s="35">
        <v>0</v>
      </c>
      <c r="U189" s="35">
        <v>0</v>
      </c>
      <c r="V189" s="35">
        <v>0</v>
      </c>
      <c r="W189" s="35">
        <v>719.81</v>
      </c>
      <c r="X189" s="35">
        <v>43411.040000000001</v>
      </c>
      <c r="Y189" s="35">
        <v>0</v>
      </c>
      <c r="Z189" s="35">
        <v>66273.09</v>
      </c>
      <c r="AA189" s="35">
        <v>66273.09</v>
      </c>
      <c r="AB189" s="35">
        <v>0</v>
      </c>
      <c r="AC189" s="35">
        <v>0</v>
      </c>
      <c r="AD189" s="35">
        <v>0</v>
      </c>
      <c r="AE189" s="35">
        <v>5432</v>
      </c>
      <c r="AF189" s="35">
        <v>0</v>
      </c>
      <c r="AG189" s="35">
        <v>0</v>
      </c>
      <c r="AH189" s="35">
        <v>0</v>
      </c>
      <c r="AI189" s="35">
        <v>0</v>
      </c>
      <c r="AJ189" s="35">
        <v>0</v>
      </c>
      <c r="AK189" s="35">
        <v>0</v>
      </c>
      <c r="AL189" s="35">
        <v>0</v>
      </c>
      <c r="AM189" s="35">
        <v>0</v>
      </c>
      <c r="AN189" s="35">
        <v>0</v>
      </c>
      <c r="AO189" s="35">
        <v>0</v>
      </c>
      <c r="AP189" s="35">
        <v>0</v>
      </c>
      <c r="AQ189" s="35">
        <v>0</v>
      </c>
      <c r="AR189" s="35">
        <v>0</v>
      </c>
      <c r="AS189" s="35">
        <v>0</v>
      </c>
      <c r="AT189" s="35">
        <v>0</v>
      </c>
      <c r="AU189" s="35">
        <v>0</v>
      </c>
      <c r="AV189" s="35">
        <v>0</v>
      </c>
      <c r="AW189" s="35">
        <v>0</v>
      </c>
      <c r="AX189" s="35">
        <v>0</v>
      </c>
      <c r="AY189" s="35">
        <v>0</v>
      </c>
      <c r="AZ189" s="35">
        <v>0</v>
      </c>
      <c r="BA189" s="35">
        <v>0</v>
      </c>
      <c r="BB189" s="35">
        <v>0</v>
      </c>
      <c r="BC189" s="35">
        <v>0</v>
      </c>
      <c r="BD189" s="35">
        <v>11436</v>
      </c>
      <c r="BE189" s="35">
        <v>0</v>
      </c>
      <c r="BF189" s="35">
        <v>0</v>
      </c>
      <c r="BG189" s="35">
        <v>0</v>
      </c>
      <c r="BH189" s="35">
        <v>4487.78</v>
      </c>
      <c r="BI189" s="35">
        <v>3000</v>
      </c>
      <c r="BJ189" s="35">
        <v>3520.74</v>
      </c>
      <c r="BK189" s="35">
        <v>2083.2399999999998</v>
      </c>
      <c r="BL189" s="35">
        <v>0</v>
      </c>
      <c r="BM189" s="35">
        <v>0</v>
      </c>
      <c r="BN189" s="35">
        <v>0</v>
      </c>
      <c r="BO189" s="35">
        <v>0</v>
      </c>
      <c r="BP189" s="35">
        <v>0</v>
      </c>
      <c r="BQ189" s="36">
        <f t="shared" si="6"/>
        <v>265092.3</v>
      </c>
      <c r="BS189" s="60"/>
      <c r="BY189" s="35">
        <v>1473.48</v>
      </c>
      <c r="BZ189" s="35">
        <v>0</v>
      </c>
      <c r="CA189" s="35">
        <v>0</v>
      </c>
      <c r="CB189" s="35">
        <v>48154.48</v>
      </c>
      <c r="CC189" s="35">
        <v>0</v>
      </c>
      <c r="CD189" s="35">
        <v>0</v>
      </c>
      <c r="CE189" s="35">
        <v>4708.08</v>
      </c>
      <c r="CF189" s="35">
        <v>0</v>
      </c>
      <c r="CG189" s="35">
        <v>0</v>
      </c>
      <c r="CH189" s="35">
        <v>0</v>
      </c>
      <c r="CI189" s="35">
        <v>15000</v>
      </c>
    </row>
    <row r="190" spans="1:87" s="37" customFormat="1" x14ac:dyDescent="0.25">
      <c r="A190" s="32" t="s">
        <v>251</v>
      </c>
      <c r="B190" s="33" t="s">
        <v>115</v>
      </c>
      <c r="C190" s="34"/>
      <c r="D190" s="35">
        <v>0</v>
      </c>
      <c r="E190" s="35"/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576.91999999999996</v>
      </c>
      <c r="P190" s="35">
        <v>0</v>
      </c>
      <c r="Q190" s="35">
        <v>1493.37</v>
      </c>
      <c r="R190" s="35">
        <v>0</v>
      </c>
      <c r="S190" s="35">
        <v>0</v>
      </c>
      <c r="T190" s="35">
        <v>0</v>
      </c>
      <c r="U190" s="35">
        <v>0</v>
      </c>
      <c r="V190" s="35">
        <v>0</v>
      </c>
      <c r="W190" s="35">
        <v>0</v>
      </c>
      <c r="X190" s="35">
        <v>0</v>
      </c>
      <c r="Y190" s="35">
        <v>0</v>
      </c>
      <c r="Z190" s="35">
        <v>1610.05</v>
      </c>
      <c r="AA190" s="35">
        <v>1610.05</v>
      </c>
      <c r="AB190" s="35">
        <v>0</v>
      </c>
      <c r="AC190" s="35">
        <v>0</v>
      </c>
      <c r="AD190" s="35">
        <v>0</v>
      </c>
      <c r="AE190" s="35">
        <v>0</v>
      </c>
      <c r="AF190" s="35">
        <v>0</v>
      </c>
      <c r="AG190" s="35">
        <v>0</v>
      </c>
      <c r="AH190" s="35">
        <v>0</v>
      </c>
      <c r="AI190" s="35">
        <v>0</v>
      </c>
      <c r="AJ190" s="35">
        <v>0</v>
      </c>
      <c r="AK190" s="35">
        <v>0</v>
      </c>
      <c r="AL190" s="35">
        <v>0</v>
      </c>
      <c r="AM190" s="35">
        <v>0</v>
      </c>
      <c r="AN190" s="35">
        <v>0</v>
      </c>
      <c r="AO190" s="35">
        <v>0</v>
      </c>
      <c r="AP190" s="35">
        <v>0</v>
      </c>
      <c r="AQ190" s="35">
        <v>0</v>
      </c>
      <c r="AR190" s="35">
        <v>0</v>
      </c>
      <c r="AS190" s="35">
        <v>0</v>
      </c>
      <c r="AT190" s="35">
        <v>0</v>
      </c>
      <c r="AU190" s="35">
        <v>0</v>
      </c>
      <c r="AV190" s="35">
        <v>0</v>
      </c>
      <c r="AW190" s="35">
        <v>0</v>
      </c>
      <c r="AX190" s="35">
        <v>0</v>
      </c>
      <c r="AY190" s="35">
        <v>0</v>
      </c>
      <c r="AZ190" s="35">
        <v>0</v>
      </c>
      <c r="BA190" s="35">
        <v>0</v>
      </c>
      <c r="BB190" s="35">
        <v>0</v>
      </c>
      <c r="BC190" s="35">
        <v>0</v>
      </c>
      <c r="BD190" s="35">
        <v>0</v>
      </c>
      <c r="BE190" s="35">
        <v>0</v>
      </c>
      <c r="BF190" s="35">
        <v>0</v>
      </c>
      <c r="BG190" s="35">
        <v>0</v>
      </c>
      <c r="BH190" s="35">
        <v>0</v>
      </c>
      <c r="BI190" s="35">
        <v>0</v>
      </c>
      <c r="BJ190" s="35">
        <v>0</v>
      </c>
      <c r="BK190" s="35">
        <v>1149.8</v>
      </c>
      <c r="BL190" s="35">
        <v>0</v>
      </c>
      <c r="BM190" s="35">
        <v>0</v>
      </c>
      <c r="BN190" s="35">
        <v>0</v>
      </c>
      <c r="BO190" s="35">
        <v>0</v>
      </c>
      <c r="BP190" s="35">
        <v>0</v>
      </c>
      <c r="BQ190" s="36">
        <f t="shared" si="6"/>
        <v>6440.1900000000005</v>
      </c>
      <c r="BS190" s="60"/>
      <c r="BY190" s="35">
        <v>0</v>
      </c>
      <c r="BZ190" s="35">
        <v>0</v>
      </c>
      <c r="CA190" s="35">
        <v>0</v>
      </c>
      <c r="CB190" s="35">
        <v>0</v>
      </c>
      <c r="CC190" s="35">
        <v>0</v>
      </c>
      <c r="CD190" s="35">
        <v>0</v>
      </c>
      <c r="CE190" s="35">
        <v>0</v>
      </c>
      <c r="CF190" s="35">
        <v>0</v>
      </c>
      <c r="CG190" s="35">
        <v>0</v>
      </c>
      <c r="CH190" s="35">
        <v>0</v>
      </c>
      <c r="CI190" s="35">
        <v>2350</v>
      </c>
    </row>
    <row r="191" spans="1:87" s="37" customFormat="1" x14ac:dyDescent="0.25">
      <c r="A191" s="32" t="s">
        <v>253</v>
      </c>
      <c r="B191" s="33" t="s">
        <v>108</v>
      </c>
      <c r="C191" s="34"/>
      <c r="D191" s="35">
        <v>0</v>
      </c>
      <c r="E191" s="35"/>
      <c r="F191" s="35">
        <v>84502.84</v>
      </c>
      <c r="G191" s="35">
        <v>0</v>
      </c>
      <c r="H191" s="35">
        <v>0</v>
      </c>
      <c r="I191" s="35">
        <v>0</v>
      </c>
      <c r="J191" s="35">
        <v>0</v>
      </c>
      <c r="K191" s="35">
        <v>6160.81</v>
      </c>
      <c r="L191" s="35">
        <v>0</v>
      </c>
      <c r="M191" s="35">
        <v>0</v>
      </c>
      <c r="N191" s="35">
        <v>7462.1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57552.44</v>
      </c>
      <c r="AA191" s="35">
        <v>57702.44</v>
      </c>
      <c r="AB191" s="35">
        <v>0</v>
      </c>
      <c r="AC191" s="35">
        <v>0</v>
      </c>
      <c r="AD191" s="35">
        <v>0</v>
      </c>
      <c r="AE191" s="35">
        <v>0</v>
      </c>
      <c r="AF191" s="35">
        <v>331.67</v>
      </c>
      <c r="AG191" s="35">
        <v>0</v>
      </c>
      <c r="AH191" s="35">
        <v>0</v>
      </c>
      <c r="AI191" s="35">
        <v>0</v>
      </c>
      <c r="AJ191" s="35">
        <v>0</v>
      </c>
      <c r="AK191" s="35">
        <v>0</v>
      </c>
      <c r="AL191" s="35">
        <v>1074.3699999999999</v>
      </c>
      <c r="AM191" s="35">
        <v>3976.63</v>
      </c>
      <c r="AN191" s="35">
        <v>2739.47</v>
      </c>
      <c r="AO191" s="35">
        <v>0</v>
      </c>
      <c r="AP191" s="35">
        <v>0</v>
      </c>
      <c r="AQ191" s="35">
        <v>191.74</v>
      </c>
      <c r="AR191" s="35">
        <v>0</v>
      </c>
      <c r="AS191" s="35">
        <v>0</v>
      </c>
      <c r="AT191" s="35">
        <v>0</v>
      </c>
      <c r="AU191" s="35">
        <v>0</v>
      </c>
      <c r="AV191" s="35">
        <v>2651.09</v>
      </c>
      <c r="AW191" s="35">
        <v>0</v>
      </c>
      <c r="AX191" s="35">
        <v>0</v>
      </c>
      <c r="AY191" s="35">
        <v>0</v>
      </c>
      <c r="AZ191" s="35">
        <v>0</v>
      </c>
      <c r="BA191" s="35">
        <v>0</v>
      </c>
      <c r="BB191" s="35">
        <v>3092.94</v>
      </c>
      <c r="BC191" s="35">
        <v>0</v>
      </c>
      <c r="BD191" s="35">
        <v>0</v>
      </c>
      <c r="BE191" s="35">
        <v>0</v>
      </c>
      <c r="BF191" s="35">
        <v>0</v>
      </c>
      <c r="BG191" s="35">
        <v>0</v>
      </c>
      <c r="BH191" s="35">
        <v>0</v>
      </c>
      <c r="BI191" s="35">
        <v>0</v>
      </c>
      <c r="BJ191" s="35">
        <v>0</v>
      </c>
      <c r="BK191" s="35">
        <v>0</v>
      </c>
      <c r="BL191" s="35">
        <v>0</v>
      </c>
      <c r="BM191" s="35">
        <v>19912.09</v>
      </c>
      <c r="BN191" s="35">
        <v>0</v>
      </c>
      <c r="BO191" s="35">
        <v>654</v>
      </c>
      <c r="BP191" s="35">
        <v>0</v>
      </c>
      <c r="BQ191" s="36">
        <f t="shared" si="6"/>
        <v>248004.63</v>
      </c>
      <c r="BS191" s="60"/>
      <c r="BY191" s="35">
        <v>7126.38</v>
      </c>
      <c r="BZ191" s="35">
        <v>0</v>
      </c>
      <c r="CA191" s="35">
        <v>0</v>
      </c>
      <c r="CB191" s="35">
        <v>70849.279999999999</v>
      </c>
      <c r="CC191" s="35">
        <v>0</v>
      </c>
      <c r="CD191" s="35">
        <v>0</v>
      </c>
      <c r="CE191" s="35">
        <v>0</v>
      </c>
      <c r="CF191" s="35">
        <v>0</v>
      </c>
      <c r="CG191" s="35">
        <v>0</v>
      </c>
      <c r="CH191" s="35">
        <v>0</v>
      </c>
      <c r="CI191" s="35">
        <v>2350</v>
      </c>
    </row>
    <row r="192" spans="1:87" s="37" customFormat="1" x14ac:dyDescent="0.25">
      <c r="A192" s="32" t="s">
        <v>253</v>
      </c>
      <c r="B192" s="33" t="s">
        <v>108</v>
      </c>
      <c r="C192" s="34"/>
      <c r="D192" s="35">
        <v>0</v>
      </c>
      <c r="E192" s="35"/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1332.06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15999.37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9807.64</v>
      </c>
      <c r="AA192" s="35">
        <v>9807.64</v>
      </c>
      <c r="AB192" s="35">
        <v>0</v>
      </c>
      <c r="AC192" s="35">
        <v>0</v>
      </c>
      <c r="AD192" s="35">
        <v>0</v>
      </c>
      <c r="AE192" s="35">
        <v>0</v>
      </c>
      <c r="AF192" s="35">
        <v>267.85000000000002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L192" s="35">
        <v>0</v>
      </c>
      <c r="AM192" s="35">
        <v>2015.97</v>
      </c>
      <c r="AN192" s="35">
        <v>0</v>
      </c>
      <c r="AO192" s="35">
        <v>0</v>
      </c>
      <c r="AP192" s="35">
        <v>0</v>
      </c>
      <c r="AQ192" s="35">
        <v>0</v>
      </c>
      <c r="AR192" s="35">
        <v>0</v>
      </c>
      <c r="AS192" s="35">
        <v>0</v>
      </c>
      <c r="AT192" s="35">
        <v>0</v>
      </c>
      <c r="AU192" s="35">
        <v>0</v>
      </c>
      <c r="AV192" s="35">
        <v>0</v>
      </c>
      <c r="AW192" s="35">
        <v>0</v>
      </c>
      <c r="AX192" s="35">
        <v>0</v>
      </c>
      <c r="AY192" s="35">
        <v>0</v>
      </c>
      <c r="AZ192" s="35">
        <v>0</v>
      </c>
      <c r="BA192" s="35">
        <v>0</v>
      </c>
      <c r="BB192" s="35">
        <v>0</v>
      </c>
      <c r="BC192" s="35">
        <v>0</v>
      </c>
      <c r="BD192" s="35">
        <v>0</v>
      </c>
      <c r="BE192" s="35">
        <v>0</v>
      </c>
      <c r="BF192" s="35">
        <v>0</v>
      </c>
      <c r="BG192" s="35">
        <v>0</v>
      </c>
      <c r="BH192" s="35">
        <v>0</v>
      </c>
      <c r="BI192" s="35">
        <v>0</v>
      </c>
      <c r="BJ192" s="35">
        <v>0</v>
      </c>
      <c r="BK192" s="35">
        <v>0</v>
      </c>
      <c r="BL192" s="35">
        <v>0</v>
      </c>
      <c r="BM192" s="35">
        <v>0</v>
      </c>
      <c r="BN192" s="35">
        <v>0</v>
      </c>
      <c r="BO192" s="35">
        <v>0</v>
      </c>
      <c r="BP192" s="35">
        <v>0</v>
      </c>
      <c r="BQ192" s="36">
        <f t="shared" si="6"/>
        <v>39230.53</v>
      </c>
      <c r="BS192" s="60"/>
      <c r="BY192" s="35">
        <v>0</v>
      </c>
      <c r="BZ192" s="35">
        <v>0</v>
      </c>
      <c r="CA192" s="35">
        <v>0</v>
      </c>
      <c r="CB192" s="35">
        <v>1073.96</v>
      </c>
      <c r="CC192" s="35">
        <v>0</v>
      </c>
      <c r="CD192" s="35">
        <v>0</v>
      </c>
      <c r="CE192" s="35">
        <v>14759.52</v>
      </c>
      <c r="CF192" s="35">
        <v>0</v>
      </c>
      <c r="CG192" s="35">
        <v>0</v>
      </c>
      <c r="CH192" s="35">
        <v>0</v>
      </c>
      <c r="CI192" s="35">
        <v>0</v>
      </c>
    </row>
    <row r="193" spans="1:87" s="37" customFormat="1" x14ac:dyDescent="0.25">
      <c r="A193" s="32" t="s">
        <v>253</v>
      </c>
      <c r="B193" s="33" t="s">
        <v>108</v>
      </c>
      <c r="C193" s="34"/>
      <c r="D193" s="35">
        <v>0</v>
      </c>
      <c r="E193" s="35"/>
      <c r="F193" s="35">
        <v>9655.85</v>
      </c>
      <c r="G193" s="35">
        <v>0</v>
      </c>
      <c r="H193" s="35">
        <v>0</v>
      </c>
      <c r="I193" s="35">
        <v>0</v>
      </c>
      <c r="J193" s="35">
        <v>0</v>
      </c>
      <c r="K193" s="35">
        <v>965.57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7394.47</v>
      </c>
      <c r="AA193" s="35">
        <v>7394.47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L193" s="35">
        <v>0</v>
      </c>
      <c r="AM193" s="35">
        <v>1216.67</v>
      </c>
      <c r="AN193" s="35">
        <v>0</v>
      </c>
      <c r="AO193" s="35">
        <v>0</v>
      </c>
      <c r="AP193" s="35">
        <v>0</v>
      </c>
      <c r="AQ193" s="35">
        <v>0</v>
      </c>
      <c r="AR193" s="35">
        <v>0</v>
      </c>
      <c r="AS193" s="35">
        <v>0</v>
      </c>
      <c r="AT193" s="35">
        <v>0</v>
      </c>
      <c r="AU193" s="35">
        <v>0</v>
      </c>
      <c r="AV193" s="35">
        <v>0</v>
      </c>
      <c r="AW193" s="35">
        <v>0</v>
      </c>
      <c r="AX193" s="35">
        <v>0</v>
      </c>
      <c r="AY193" s="35">
        <v>0</v>
      </c>
      <c r="AZ193" s="35">
        <v>0</v>
      </c>
      <c r="BA193" s="35">
        <v>0</v>
      </c>
      <c r="BB193" s="35">
        <v>0</v>
      </c>
      <c r="BC193" s="35">
        <v>0</v>
      </c>
      <c r="BD193" s="35">
        <v>0</v>
      </c>
      <c r="BE193" s="35">
        <v>0</v>
      </c>
      <c r="BF193" s="35">
        <v>0</v>
      </c>
      <c r="BG193" s="35">
        <v>0</v>
      </c>
      <c r="BH193" s="35">
        <v>0</v>
      </c>
      <c r="BI193" s="35">
        <v>2950.82</v>
      </c>
      <c r="BJ193" s="35">
        <v>0</v>
      </c>
      <c r="BK193" s="35">
        <v>0</v>
      </c>
      <c r="BL193" s="35">
        <v>0</v>
      </c>
      <c r="BM193" s="35">
        <v>0</v>
      </c>
      <c r="BN193" s="35">
        <v>0</v>
      </c>
      <c r="BO193" s="35">
        <v>0</v>
      </c>
      <c r="BP193" s="35">
        <v>0</v>
      </c>
      <c r="BQ193" s="36">
        <f t="shared" si="6"/>
        <v>29577.85</v>
      </c>
      <c r="BS193" s="60"/>
      <c r="BY193" s="35">
        <v>0</v>
      </c>
      <c r="BZ193" s="35">
        <v>0</v>
      </c>
      <c r="CA193" s="35">
        <v>0</v>
      </c>
      <c r="CB193" s="35">
        <v>0</v>
      </c>
      <c r="CC193" s="35">
        <v>0</v>
      </c>
      <c r="CD193" s="35">
        <v>0</v>
      </c>
      <c r="CE193" s="35">
        <v>0</v>
      </c>
      <c r="CF193" s="35">
        <v>0</v>
      </c>
      <c r="CG193" s="35">
        <v>0</v>
      </c>
      <c r="CH193" s="35">
        <v>0</v>
      </c>
      <c r="CI193" s="35">
        <v>0</v>
      </c>
    </row>
    <row r="194" spans="1:87" s="37" customFormat="1" x14ac:dyDescent="0.25">
      <c r="A194" s="32" t="s">
        <v>254</v>
      </c>
      <c r="B194" s="33" t="s">
        <v>108</v>
      </c>
      <c r="C194" s="34"/>
      <c r="D194" s="35">
        <v>0</v>
      </c>
      <c r="E194" s="35"/>
      <c r="F194" s="35">
        <v>92706.23</v>
      </c>
      <c r="G194" s="35">
        <v>0</v>
      </c>
      <c r="H194" s="35">
        <v>1056.3</v>
      </c>
      <c r="I194" s="35">
        <v>0</v>
      </c>
      <c r="J194" s="35">
        <v>0</v>
      </c>
      <c r="K194" s="35">
        <v>4235.92</v>
      </c>
      <c r="L194" s="35">
        <v>0</v>
      </c>
      <c r="M194" s="35">
        <v>0</v>
      </c>
      <c r="N194" s="35">
        <v>3731.05</v>
      </c>
      <c r="O194" s="35">
        <v>0</v>
      </c>
      <c r="P194" s="35">
        <v>11550.43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4150</v>
      </c>
      <c r="Z194" s="35">
        <v>92035.1</v>
      </c>
      <c r="AA194" s="35">
        <v>92605.1</v>
      </c>
      <c r="AB194" s="35">
        <v>0</v>
      </c>
      <c r="AC194" s="35">
        <v>7732.12</v>
      </c>
      <c r="AD194" s="35">
        <v>0</v>
      </c>
      <c r="AE194" s="35">
        <v>0</v>
      </c>
      <c r="AF194" s="35">
        <v>0</v>
      </c>
      <c r="AG194" s="35">
        <v>0</v>
      </c>
      <c r="AH194" s="35">
        <v>113.9</v>
      </c>
      <c r="AI194" s="35">
        <v>0</v>
      </c>
      <c r="AJ194" s="35">
        <v>0</v>
      </c>
      <c r="AK194" s="35">
        <v>0</v>
      </c>
      <c r="AL194" s="35">
        <v>5466.3</v>
      </c>
      <c r="AM194" s="35">
        <v>1882.29</v>
      </c>
      <c r="AN194" s="35">
        <v>1596.03</v>
      </c>
      <c r="AO194" s="35">
        <v>0</v>
      </c>
      <c r="AP194" s="35">
        <v>0</v>
      </c>
      <c r="AQ194" s="35">
        <v>20956.25</v>
      </c>
      <c r="AR194" s="35">
        <v>0</v>
      </c>
      <c r="AS194" s="35">
        <v>8555.8799999999992</v>
      </c>
      <c r="AT194" s="35">
        <v>0</v>
      </c>
      <c r="AU194" s="35">
        <v>0</v>
      </c>
      <c r="AV194" s="35">
        <v>2566.7600000000002</v>
      </c>
      <c r="AW194" s="35">
        <v>0</v>
      </c>
      <c r="AX194" s="35">
        <v>0</v>
      </c>
      <c r="AY194" s="35">
        <v>0</v>
      </c>
      <c r="AZ194" s="35">
        <v>0</v>
      </c>
      <c r="BA194" s="35">
        <v>0</v>
      </c>
      <c r="BB194" s="35">
        <v>2994.55</v>
      </c>
      <c r="BC194" s="35">
        <v>0</v>
      </c>
      <c r="BD194" s="35">
        <v>0</v>
      </c>
      <c r="BE194" s="35">
        <v>0</v>
      </c>
      <c r="BF194" s="35">
        <v>0</v>
      </c>
      <c r="BG194" s="35">
        <v>0</v>
      </c>
      <c r="BH194" s="35">
        <v>0</v>
      </c>
      <c r="BI194" s="35">
        <v>0</v>
      </c>
      <c r="BJ194" s="35">
        <v>0</v>
      </c>
      <c r="BK194" s="35">
        <v>16308.86</v>
      </c>
      <c r="BL194" s="35">
        <v>0</v>
      </c>
      <c r="BM194" s="35">
        <v>19912.09</v>
      </c>
      <c r="BN194" s="35">
        <v>0</v>
      </c>
      <c r="BO194" s="35">
        <v>654</v>
      </c>
      <c r="BP194" s="35">
        <v>0</v>
      </c>
      <c r="BQ194" s="36">
        <f t="shared" si="6"/>
        <v>390809.16000000003</v>
      </c>
      <c r="BS194" s="60"/>
      <c r="BY194" s="35">
        <v>7949.16</v>
      </c>
      <c r="BZ194" s="35">
        <v>0</v>
      </c>
      <c r="CA194" s="35">
        <v>0</v>
      </c>
      <c r="CB194" s="35">
        <v>113405.75999999999</v>
      </c>
      <c r="CC194" s="35">
        <v>0</v>
      </c>
      <c r="CD194" s="35">
        <v>0</v>
      </c>
      <c r="CE194" s="35">
        <v>0</v>
      </c>
      <c r="CF194" s="35">
        <v>0</v>
      </c>
      <c r="CG194" s="35">
        <v>0</v>
      </c>
      <c r="CH194" s="35">
        <v>0</v>
      </c>
      <c r="CI194" s="35">
        <v>2850</v>
      </c>
    </row>
    <row r="195" spans="1:87" s="37" customFormat="1" ht="22.5" x14ac:dyDescent="0.25">
      <c r="A195" s="32" t="s">
        <v>255</v>
      </c>
      <c r="B195" s="33" t="s">
        <v>256</v>
      </c>
      <c r="C195" s="34"/>
      <c r="D195" s="35">
        <v>0</v>
      </c>
      <c r="E195" s="35"/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24105.5</v>
      </c>
      <c r="O195" s="35">
        <v>29837.82</v>
      </c>
      <c r="P195" s="35">
        <v>0</v>
      </c>
      <c r="Q195" s="35">
        <v>54492.72</v>
      </c>
      <c r="R195" s="35">
        <v>0</v>
      </c>
      <c r="S195" s="35">
        <v>0</v>
      </c>
      <c r="T195" s="35">
        <v>0</v>
      </c>
      <c r="U195" s="35">
        <v>0</v>
      </c>
      <c r="V195" s="35">
        <v>0</v>
      </c>
      <c r="W195" s="35">
        <v>0</v>
      </c>
      <c r="X195" s="35">
        <v>0</v>
      </c>
      <c r="Y195" s="35">
        <v>7944</v>
      </c>
      <c r="Z195" s="35">
        <v>72455.210000000006</v>
      </c>
      <c r="AA195" s="35">
        <v>72455.210000000006</v>
      </c>
      <c r="AB195" s="35">
        <v>0</v>
      </c>
      <c r="AC195" s="35">
        <v>0</v>
      </c>
      <c r="AD195" s="35">
        <v>0</v>
      </c>
      <c r="AE195" s="35">
        <v>8283.2000000000007</v>
      </c>
      <c r="AF195" s="35">
        <v>0</v>
      </c>
      <c r="AG195" s="35">
        <v>4000</v>
      </c>
      <c r="AH195" s="35">
        <v>0</v>
      </c>
      <c r="AI195" s="35">
        <v>0</v>
      </c>
      <c r="AJ195" s="35">
        <v>0</v>
      </c>
      <c r="AK195" s="35">
        <v>0</v>
      </c>
      <c r="AL195" s="35">
        <v>0</v>
      </c>
      <c r="AM195" s="35">
        <v>0</v>
      </c>
      <c r="AN195" s="35">
        <v>0</v>
      </c>
      <c r="AO195" s="35">
        <v>0</v>
      </c>
      <c r="AP195" s="35">
        <v>0</v>
      </c>
      <c r="AQ195" s="35">
        <v>0</v>
      </c>
      <c r="AR195" s="35">
        <v>0</v>
      </c>
      <c r="AS195" s="35">
        <v>0</v>
      </c>
      <c r="AT195" s="35">
        <v>0</v>
      </c>
      <c r="AU195" s="35">
        <v>0</v>
      </c>
      <c r="AV195" s="35">
        <v>0</v>
      </c>
      <c r="AW195" s="35">
        <v>0</v>
      </c>
      <c r="AX195" s="35">
        <v>0</v>
      </c>
      <c r="AY195" s="35">
        <v>0</v>
      </c>
      <c r="AZ195" s="35">
        <v>0</v>
      </c>
      <c r="BA195" s="35">
        <v>0</v>
      </c>
      <c r="BB195" s="35">
        <v>0</v>
      </c>
      <c r="BC195" s="35">
        <v>0</v>
      </c>
      <c r="BD195" s="35">
        <v>0</v>
      </c>
      <c r="BE195" s="35">
        <v>0</v>
      </c>
      <c r="BF195" s="35">
        <v>0</v>
      </c>
      <c r="BG195" s="35">
        <v>0</v>
      </c>
      <c r="BH195" s="35">
        <v>5016.49</v>
      </c>
      <c r="BI195" s="35">
        <v>6000</v>
      </c>
      <c r="BJ195" s="35">
        <v>5230.6899999999996</v>
      </c>
      <c r="BK195" s="35">
        <v>0</v>
      </c>
      <c r="BL195" s="35">
        <v>0</v>
      </c>
      <c r="BM195" s="35">
        <v>0</v>
      </c>
      <c r="BN195" s="35">
        <v>0</v>
      </c>
      <c r="BO195" s="35">
        <v>0</v>
      </c>
      <c r="BP195" s="35">
        <v>0</v>
      </c>
      <c r="BQ195" s="36">
        <f t="shared" si="6"/>
        <v>289820.84000000003</v>
      </c>
      <c r="BS195" s="60"/>
      <c r="BY195" s="35">
        <v>0</v>
      </c>
      <c r="BZ195" s="35">
        <v>0</v>
      </c>
      <c r="CA195" s="35">
        <v>0</v>
      </c>
      <c r="CB195" s="35">
        <v>40552.6</v>
      </c>
      <c r="CC195" s="35">
        <v>0</v>
      </c>
      <c r="CD195" s="35">
        <v>0</v>
      </c>
      <c r="CE195" s="35">
        <v>0</v>
      </c>
      <c r="CF195" s="35">
        <v>0</v>
      </c>
      <c r="CG195" s="35">
        <v>0</v>
      </c>
      <c r="CH195" s="35">
        <v>0</v>
      </c>
      <c r="CI195" s="35">
        <v>2350</v>
      </c>
    </row>
    <row r="201" spans="1:87" s="37" customFormat="1" x14ac:dyDescent="0.25">
      <c r="A201" s="32" t="s">
        <v>258</v>
      </c>
      <c r="B201" s="33" t="s">
        <v>122</v>
      </c>
      <c r="C201" s="34"/>
      <c r="D201" s="35">
        <v>0</v>
      </c>
      <c r="E201" s="35"/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906.75</v>
      </c>
      <c r="P201" s="35">
        <v>0</v>
      </c>
      <c r="Q201" s="35">
        <v>1610.8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1476.23</v>
      </c>
      <c r="AA201" s="35">
        <v>1476.23</v>
      </c>
      <c r="AB201" s="35">
        <v>0</v>
      </c>
      <c r="AC201" s="35">
        <v>0</v>
      </c>
      <c r="AD201" s="35">
        <v>193.29</v>
      </c>
      <c r="AE201" s="35">
        <v>241.62</v>
      </c>
      <c r="AF201" s="35">
        <v>0</v>
      </c>
      <c r="AG201" s="35">
        <v>0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5">
        <v>0</v>
      </c>
      <c r="AN201" s="35">
        <v>0</v>
      </c>
      <c r="AO201" s="35">
        <v>0</v>
      </c>
      <c r="AP201" s="35">
        <v>0</v>
      </c>
      <c r="AQ201" s="35">
        <v>0</v>
      </c>
      <c r="AR201" s="35">
        <v>0</v>
      </c>
      <c r="AS201" s="35">
        <v>0</v>
      </c>
      <c r="AT201" s="35">
        <v>0</v>
      </c>
      <c r="AU201" s="35">
        <v>0</v>
      </c>
      <c r="AV201" s="35">
        <v>0</v>
      </c>
      <c r="AW201" s="35">
        <v>0</v>
      </c>
      <c r="AX201" s="35">
        <v>0</v>
      </c>
      <c r="AY201" s="35">
        <v>0</v>
      </c>
      <c r="AZ201" s="35">
        <v>0</v>
      </c>
      <c r="BA201" s="35">
        <v>0</v>
      </c>
      <c r="BB201" s="35">
        <v>0</v>
      </c>
      <c r="BC201" s="35">
        <v>0</v>
      </c>
      <c r="BD201" s="35">
        <v>0</v>
      </c>
      <c r="BE201" s="35">
        <v>0</v>
      </c>
      <c r="BF201" s="35">
        <v>0</v>
      </c>
      <c r="BG201" s="35">
        <v>0</v>
      </c>
      <c r="BH201" s="35">
        <v>0</v>
      </c>
      <c r="BI201" s="35">
        <v>0</v>
      </c>
      <c r="BJ201" s="35">
        <v>0</v>
      </c>
      <c r="BK201" s="35">
        <v>0</v>
      </c>
      <c r="BL201" s="35">
        <v>0</v>
      </c>
      <c r="BM201" s="35">
        <v>0</v>
      </c>
      <c r="BN201" s="35">
        <v>0</v>
      </c>
      <c r="BO201" s="35">
        <v>0</v>
      </c>
      <c r="BP201" s="35">
        <v>0</v>
      </c>
      <c r="BQ201" s="36">
        <f t="shared" ref="BQ201:BQ230" si="7">SUM(C201:BP201)</f>
        <v>5904.92</v>
      </c>
      <c r="BS201" s="60"/>
      <c r="BY201" s="35">
        <v>0</v>
      </c>
      <c r="BZ201" s="35">
        <v>0</v>
      </c>
      <c r="CA201" s="35">
        <v>0</v>
      </c>
      <c r="CB201" s="35">
        <v>0</v>
      </c>
      <c r="CC201" s="35">
        <v>0</v>
      </c>
      <c r="CD201" s="35">
        <v>0</v>
      </c>
      <c r="CE201" s="35">
        <v>0</v>
      </c>
      <c r="CF201" s="35">
        <v>0</v>
      </c>
      <c r="CG201" s="35">
        <v>0</v>
      </c>
      <c r="CH201" s="35">
        <v>0</v>
      </c>
      <c r="CI201" s="35">
        <v>0</v>
      </c>
    </row>
    <row r="202" spans="1:87" s="37" customFormat="1" x14ac:dyDescent="0.25">
      <c r="A202" s="32" t="s">
        <v>258</v>
      </c>
      <c r="B202" s="33" t="s">
        <v>122</v>
      </c>
      <c r="C202" s="34"/>
      <c r="D202" s="35">
        <v>0</v>
      </c>
      <c r="E202" s="35"/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881.94</v>
      </c>
      <c r="P202" s="35">
        <v>0</v>
      </c>
      <c r="Q202" s="35">
        <v>1566.72</v>
      </c>
      <c r="R202" s="35">
        <v>0</v>
      </c>
      <c r="S202" s="35">
        <v>0</v>
      </c>
      <c r="T202" s="35">
        <v>0</v>
      </c>
      <c r="U202" s="35">
        <v>0</v>
      </c>
      <c r="V202" s="35">
        <v>0</v>
      </c>
      <c r="W202" s="35">
        <v>0</v>
      </c>
      <c r="X202" s="35">
        <v>0</v>
      </c>
      <c r="Y202" s="35">
        <v>0</v>
      </c>
      <c r="Z202" s="35">
        <v>1435.84</v>
      </c>
      <c r="AA202" s="35">
        <v>1435.84</v>
      </c>
      <c r="AB202" s="35">
        <v>0</v>
      </c>
      <c r="AC202" s="35">
        <v>0</v>
      </c>
      <c r="AD202" s="35">
        <v>188.01</v>
      </c>
      <c r="AE202" s="35">
        <v>235.01</v>
      </c>
      <c r="AF202" s="35">
        <v>0</v>
      </c>
      <c r="AG202" s="35">
        <v>0</v>
      </c>
      <c r="AH202" s="35">
        <v>0</v>
      </c>
      <c r="AI202" s="35">
        <v>0</v>
      </c>
      <c r="AJ202" s="35">
        <v>0</v>
      </c>
      <c r="AK202" s="35">
        <v>0</v>
      </c>
      <c r="AL202" s="35">
        <v>0</v>
      </c>
      <c r="AM202" s="35">
        <v>0</v>
      </c>
      <c r="AN202" s="35">
        <v>0</v>
      </c>
      <c r="AO202" s="35">
        <v>0</v>
      </c>
      <c r="AP202" s="35">
        <v>0</v>
      </c>
      <c r="AQ202" s="35">
        <v>0</v>
      </c>
      <c r="AR202" s="35">
        <v>0</v>
      </c>
      <c r="AS202" s="35">
        <v>0</v>
      </c>
      <c r="AT202" s="35">
        <v>0</v>
      </c>
      <c r="AU202" s="35">
        <v>0</v>
      </c>
      <c r="AV202" s="35">
        <v>0</v>
      </c>
      <c r="AW202" s="35">
        <v>0</v>
      </c>
      <c r="AX202" s="35">
        <v>0</v>
      </c>
      <c r="AY202" s="35">
        <v>0</v>
      </c>
      <c r="AZ202" s="35">
        <v>0</v>
      </c>
      <c r="BA202" s="35">
        <v>0</v>
      </c>
      <c r="BB202" s="35">
        <v>0</v>
      </c>
      <c r="BC202" s="35">
        <v>0</v>
      </c>
      <c r="BD202" s="35">
        <v>0</v>
      </c>
      <c r="BE202" s="35">
        <v>0</v>
      </c>
      <c r="BF202" s="35">
        <v>0</v>
      </c>
      <c r="BG202" s="35">
        <v>0</v>
      </c>
      <c r="BH202" s="35">
        <v>0</v>
      </c>
      <c r="BI202" s="35">
        <v>0</v>
      </c>
      <c r="BJ202" s="35">
        <v>0</v>
      </c>
      <c r="BK202" s="35">
        <v>0</v>
      </c>
      <c r="BL202" s="35">
        <v>0</v>
      </c>
      <c r="BM202" s="35">
        <v>0</v>
      </c>
      <c r="BN202" s="35">
        <v>0</v>
      </c>
      <c r="BO202" s="35">
        <v>0</v>
      </c>
      <c r="BP202" s="35">
        <v>0</v>
      </c>
      <c r="BQ202" s="36">
        <f t="shared" si="7"/>
        <v>5743.3600000000006</v>
      </c>
      <c r="BS202" s="60"/>
      <c r="BY202" s="35">
        <v>0</v>
      </c>
      <c r="BZ202" s="35">
        <v>0</v>
      </c>
      <c r="CA202" s="35">
        <v>0</v>
      </c>
      <c r="CB202" s="35">
        <v>0</v>
      </c>
      <c r="CC202" s="35">
        <v>0</v>
      </c>
      <c r="CD202" s="35">
        <v>0</v>
      </c>
      <c r="CE202" s="35">
        <v>0</v>
      </c>
      <c r="CF202" s="35">
        <v>0</v>
      </c>
      <c r="CG202" s="35">
        <v>0</v>
      </c>
      <c r="CH202" s="35">
        <v>0</v>
      </c>
      <c r="CI202" s="35">
        <v>0</v>
      </c>
    </row>
    <row r="203" spans="1:87" s="37" customFormat="1" x14ac:dyDescent="0.25">
      <c r="A203" s="32" t="s">
        <v>259</v>
      </c>
      <c r="B203" s="33" t="s">
        <v>106</v>
      </c>
      <c r="C203" s="34"/>
      <c r="D203" s="35">
        <v>0</v>
      </c>
      <c r="E203" s="35"/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767.88</v>
      </c>
      <c r="P203" s="35">
        <v>0</v>
      </c>
      <c r="Q203" s="35">
        <v>1080.3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1674.45</v>
      </c>
      <c r="AA203" s="35">
        <v>1674.45</v>
      </c>
      <c r="AB203" s="35">
        <v>0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5">
        <v>0</v>
      </c>
      <c r="AN203" s="35">
        <v>0</v>
      </c>
      <c r="AO203" s="35">
        <v>0</v>
      </c>
      <c r="AP203" s="35">
        <v>0</v>
      </c>
      <c r="AQ203" s="35">
        <v>0</v>
      </c>
      <c r="AR203" s="35">
        <v>0</v>
      </c>
      <c r="AS203" s="35">
        <v>0</v>
      </c>
      <c r="AT203" s="35">
        <v>0</v>
      </c>
      <c r="AU203" s="35">
        <v>0</v>
      </c>
      <c r="AV203" s="35">
        <v>0</v>
      </c>
      <c r="AW203" s="35">
        <v>0</v>
      </c>
      <c r="AX203" s="35">
        <v>0</v>
      </c>
      <c r="AY203" s="35">
        <v>0</v>
      </c>
      <c r="AZ203" s="35">
        <v>0</v>
      </c>
      <c r="BA203" s="35">
        <v>0</v>
      </c>
      <c r="BB203" s="35">
        <v>0</v>
      </c>
      <c r="BC203" s="35">
        <v>0</v>
      </c>
      <c r="BD203" s="35">
        <v>0</v>
      </c>
      <c r="BE203" s="35">
        <v>0</v>
      </c>
      <c r="BF203" s="35">
        <v>0</v>
      </c>
      <c r="BG203" s="35">
        <v>0</v>
      </c>
      <c r="BH203" s="35">
        <v>1068.5999999999999</v>
      </c>
      <c r="BI203" s="35">
        <v>0</v>
      </c>
      <c r="BJ203" s="35">
        <v>432.12</v>
      </c>
      <c r="BK203" s="35">
        <v>0</v>
      </c>
      <c r="BL203" s="35">
        <v>0</v>
      </c>
      <c r="BM203" s="35">
        <v>0</v>
      </c>
      <c r="BN203" s="35">
        <v>0</v>
      </c>
      <c r="BO203" s="35">
        <v>0</v>
      </c>
      <c r="BP203" s="35">
        <v>0</v>
      </c>
      <c r="BQ203" s="36">
        <f t="shared" si="7"/>
        <v>6697.8</v>
      </c>
      <c r="BS203" s="60"/>
      <c r="BY203" s="35">
        <v>0</v>
      </c>
      <c r="BZ203" s="35">
        <v>0</v>
      </c>
      <c r="CA203" s="35">
        <v>0</v>
      </c>
      <c r="CB203" s="35">
        <v>0</v>
      </c>
      <c r="CC203" s="35">
        <v>0</v>
      </c>
      <c r="CD203" s="35">
        <v>0</v>
      </c>
      <c r="CE203" s="35">
        <v>806.96</v>
      </c>
      <c r="CF203" s="35">
        <v>0</v>
      </c>
      <c r="CG203" s="35">
        <v>0</v>
      </c>
      <c r="CH203" s="35">
        <v>0</v>
      </c>
      <c r="CI203" s="35">
        <v>0</v>
      </c>
    </row>
    <row r="204" spans="1:87" s="37" customFormat="1" x14ac:dyDescent="0.25">
      <c r="A204" s="32" t="s">
        <v>260</v>
      </c>
      <c r="B204" s="33" t="s">
        <v>108</v>
      </c>
      <c r="C204" s="34"/>
      <c r="D204" s="35">
        <v>0</v>
      </c>
      <c r="E204" s="35"/>
      <c r="F204" s="35">
        <v>119877.87</v>
      </c>
      <c r="G204" s="35">
        <v>0</v>
      </c>
      <c r="H204" s="35">
        <v>2864.91</v>
      </c>
      <c r="I204" s="35">
        <v>0</v>
      </c>
      <c r="J204" s="35">
        <v>2033.17</v>
      </c>
      <c r="K204" s="35">
        <v>5408.75</v>
      </c>
      <c r="L204" s="35">
        <v>0</v>
      </c>
      <c r="M204" s="35">
        <v>0</v>
      </c>
      <c r="N204" s="35">
        <v>981.85</v>
      </c>
      <c r="O204" s="35">
        <v>0</v>
      </c>
      <c r="P204" s="35">
        <v>12476.23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8800</v>
      </c>
      <c r="Z204" s="35">
        <v>137426.64000000001</v>
      </c>
      <c r="AA204" s="35">
        <v>137426.64000000001</v>
      </c>
      <c r="AB204" s="35">
        <v>0</v>
      </c>
      <c r="AC204" s="35">
        <v>8177.32</v>
      </c>
      <c r="AD204" s="35">
        <v>0</v>
      </c>
      <c r="AE204" s="35">
        <v>5576.02</v>
      </c>
      <c r="AF204" s="35">
        <v>7591.59</v>
      </c>
      <c r="AG204" s="35">
        <v>0</v>
      </c>
      <c r="AH204" s="35">
        <v>156.80000000000001</v>
      </c>
      <c r="AI204" s="35">
        <v>19338.16</v>
      </c>
      <c r="AJ204" s="35">
        <v>0</v>
      </c>
      <c r="AK204" s="35">
        <v>0</v>
      </c>
      <c r="AL204" s="35">
        <v>2735.53</v>
      </c>
      <c r="AM204" s="35">
        <v>4158.75</v>
      </c>
      <c r="AN204" s="35">
        <v>2864.91</v>
      </c>
      <c r="AO204" s="35">
        <v>0</v>
      </c>
      <c r="AP204" s="35">
        <v>0</v>
      </c>
      <c r="AQ204" s="35">
        <v>37820.550000000003</v>
      </c>
      <c r="AR204" s="35">
        <v>0</v>
      </c>
      <c r="AS204" s="35">
        <v>9241.66</v>
      </c>
      <c r="AT204" s="35">
        <v>0</v>
      </c>
      <c r="AU204" s="35">
        <v>0</v>
      </c>
      <c r="AV204" s="35">
        <v>2772.49</v>
      </c>
      <c r="AW204" s="35">
        <v>0</v>
      </c>
      <c r="AX204" s="35">
        <v>0</v>
      </c>
      <c r="AY204" s="35">
        <v>0</v>
      </c>
      <c r="AZ204" s="35">
        <v>0</v>
      </c>
      <c r="BA204" s="35">
        <v>1649.71</v>
      </c>
      <c r="BB204" s="35">
        <v>3234.58</v>
      </c>
      <c r="BC204" s="35">
        <v>0</v>
      </c>
      <c r="BD204" s="35">
        <v>0</v>
      </c>
      <c r="BE204" s="35">
        <v>0</v>
      </c>
      <c r="BF204" s="35">
        <v>0</v>
      </c>
      <c r="BG204" s="35">
        <v>0</v>
      </c>
      <c r="BH204" s="35">
        <v>0</v>
      </c>
      <c r="BI204" s="35">
        <v>0</v>
      </c>
      <c r="BJ204" s="35">
        <v>0</v>
      </c>
      <c r="BK204" s="35">
        <v>36430.559999999998</v>
      </c>
      <c r="BL204" s="35">
        <v>0</v>
      </c>
      <c r="BM204" s="35">
        <v>19912.09</v>
      </c>
      <c r="BN204" s="35">
        <v>0</v>
      </c>
      <c r="BO204" s="35">
        <v>1544</v>
      </c>
      <c r="BP204" s="35">
        <v>0</v>
      </c>
      <c r="BQ204" s="36">
        <f t="shared" si="7"/>
        <v>590500.77999999991</v>
      </c>
      <c r="BS204" s="60"/>
      <c r="BY204" s="35">
        <v>0</v>
      </c>
      <c r="BZ204" s="35">
        <v>0</v>
      </c>
      <c r="CA204" s="35">
        <v>0</v>
      </c>
      <c r="CB204" s="35">
        <v>145226.88</v>
      </c>
      <c r="CC204" s="35">
        <v>0</v>
      </c>
      <c r="CD204" s="35">
        <v>0</v>
      </c>
      <c r="CE204" s="35">
        <v>0</v>
      </c>
      <c r="CF204" s="35">
        <v>0</v>
      </c>
      <c r="CG204" s="35">
        <v>0</v>
      </c>
      <c r="CH204" s="35">
        <v>0</v>
      </c>
      <c r="CI204" s="35">
        <v>2350</v>
      </c>
    </row>
    <row r="205" spans="1:87" s="37" customFormat="1" x14ac:dyDescent="0.25">
      <c r="A205" s="32" t="s">
        <v>261</v>
      </c>
      <c r="B205" s="33" t="s">
        <v>140</v>
      </c>
      <c r="C205" s="34"/>
      <c r="D205" s="35">
        <v>0</v>
      </c>
      <c r="E205" s="35"/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900.25</v>
      </c>
      <c r="R205" s="35">
        <v>0</v>
      </c>
      <c r="S205" s="35">
        <v>0</v>
      </c>
      <c r="T205" s="35">
        <v>0</v>
      </c>
      <c r="U205" s="35">
        <v>0</v>
      </c>
      <c r="V205" s="35">
        <v>0</v>
      </c>
      <c r="W205" s="35">
        <v>0</v>
      </c>
      <c r="X205" s="35">
        <v>0</v>
      </c>
      <c r="Y205" s="35">
        <v>0</v>
      </c>
      <c r="Z205" s="35">
        <v>0</v>
      </c>
      <c r="AA205" s="35">
        <v>1395.38</v>
      </c>
      <c r="AB205" s="35">
        <v>0</v>
      </c>
      <c r="AC205" s="35">
        <v>0</v>
      </c>
      <c r="AD205" s="35">
        <v>0</v>
      </c>
      <c r="AE205" s="35">
        <v>890.5</v>
      </c>
      <c r="AF205" s="35">
        <v>0</v>
      </c>
      <c r="AG205" s="35">
        <v>0</v>
      </c>
      <c r="AH205" s="35">
        <v>0</v>
      </c>
      <c r="AI205" s="35">
        <v>0</v>
      </c>
      <c r="AJ205" s="35">
        <v>0</v>
      </c>
      <c r="AK205" s="35">
        <v>0</v>
      </c>
      <c r="AL205" s="35">
        <v>0</v>
      </c>
      <c r="AM205" s="35">
        <v>0</v>
      </c>
      <c r="AN205" s="35">
        <v>0</v>
      </c>
      <c r="AO205" s="35">
        <v>0</v>
      </c>
      <c r="AP205" s="35">
        <v>0</v>
      </c>
      <c r="AQ205" s="35">
        <v>0</v>
      </c>
      <c r="AR205" s="35">
        <v>0</v>
      </c>
      <c r="AS205" s="35">
        <v>0</v>
      </c>
      <c r="AT205" s="35">
        <v>0</v>
      </c>
      <c r="AU205" s="35">
        <v>0</v>
      </c>
      <c r="AV205" s="35">
        <v>0</v>
      </c>
      <c r="AW205" s="35">
        <v>0</v>
      </c>
      <c r="AX205" s="35">
        <v>0</v>
      </c>
      <c r="AY205" s="35">
        <v>0</v>
      </c>
      <c r="AZ205" s="35">
        <v>0</v>
      </c>
      <c r="BA205" s="35">
        <v>0</v>
      </c>
      <c r="BB205" s="35">
        <v>0</v>
      </c>
      <c r="BC205" s="35">
        <v>0</v>
      </c>
      <c r="BD205" s="35">
        <v>0</v>
      </c>
      <c r="BE205" s="35">
        <v>0</v>
      </c>
      <c r="BF205" s="35">
        <v>0</v>
      </c>
      <c r="BG205" s="35">
        <v>0</v>
      </c>
      <c r="BH205" s="35">
        <v>0</v>
      </c>
      <c r="BI205" s="35">
        <v>0</v>
      </c>
      <c r="BJ205" s="35">
        <v>1000</v>
      </c>
      <c r="BK205" s="35">
        <v>0</v>
      </c>
      <c r="BL205" s="35">
        <v>0</v>
      </c>
      <c r="BM205" s="35">
        <v>0</v>
      </c>
      <c r="BN205" s="35">
        <v>0</v>
      </c>
      <c r="BO205" s="35">
        <v>0</v>
      </c>
      <c r="BP205" s="35">
        <v>0</v>
      </c>
      <c r="BQ205" s="36">
        <f t="shared" si="7"/>
        <v>4186.13</v>
      </c>
      <c r="BS205" s="60"/>
      <c r="BY205" s="35">
        <v>0</v>
      </c>
      <c r="BZ205" s="35">
        <v>0</v>
      </c>
      <c r="CA205" s="35">
        <v>0</v>
      </c>
      <c r="CB205" s="35">
        <v>0</v>
      </c>
      <c r="CC205" s="35">
        <v>0</v>
      </c>
      <c r="CD205" s="35">
        <v>0</v>
      </c>
      <c r="CE205" s="35">
        <v>295.64</v>
      </c>
      <c r="CF205" s="35">
        <v>0</v>
      </c>
      <c r="CG205" s="35">
        <v>0</v>
      </c>
      <c r="CH205" s="35">
        <v>0</v>
      </c>
      <c r="CI205" s="35">
        <v>0</v>
      </c>
    </row>
    <row r="206" spans="1:87" s="37" customFormat="1" x14ac:dyDescent="0.25">
      <c r="A206" s="32" t="s">
        <v>262</v>
      </c>
      <c r="B206" s="33" t="s">
        <v>108</v>
      </c>
      <c r="C206" s="34"/>
      <c r="D206" s="35">
        <v>57446.01</v>
      </c>
      <c r="E206" s="35"/>
      <c r="F206" s="35">
        <v>0</v>
      </c>
      <c r="G206" s="35">
        <v>0</v>
      </c>
      <c r="H206" s="35">
        <v>1415.51</v>
      </c>
      <c r="I206" s="35">
        <v>0</v>
      </c>
      <c r="J206" s="35">
        <v>0</v>
      </c>
      <c r="K206" s="35">
        <v>3798.87</v>
      </c>
      <c r="L206" s="35">
        <v>0</v>
      </c>
      <c r="M206" s="35">
        <v>0</v>
      </c>
      <c r="N206" s="35">
        <v>0</v>
      </c>
      <c r="O206" s="35">
        <v>0</v>
      </c>
      <c r="P206" s="35">
        <v>0</v>
      </c>
      <c r="Q206" s="35">
        <v>0</v>
      </c>
      <c r="R206" s="35">
        <v>0</v>
      </c>
      <c r="S206" s="35">
        <v>0</v>
      </c>
      <c r="T206" s="35">
        <v>0</v>
      </c>
      <c r="U206" s="35">
        <v>0</v>
      </c>
      <c r="V206" s="35">
        <v>0</v>
      </c>
      <c r="W206" s="35">
        <v>0</v>
      </c>
      <c r="X206" s="35">
        <v>0</v>
      </c>
      <c r="Y206" s="35">
        <v>0</v>
      </c>
      <c r="Z206" s="35">
        <v>39158.25</v>
      </c>
      <c r="AA206" s="35">
        <v>39158.25</v>
      </c>
      <c r="AB206" s="35">
        <v>0</v>
      </c>
      <c r="AC206" s="35">
        <v>3104.98</v>
      </c>
      <c r="AD206" s="35">
        <v>0</v>
      </c>
      <c r="AE206" s="35">
        <v>0</v>
      </c>
      <c r="AF206" s="35">
        <v>0</v>
      </c>
      <c r="AG206" s="35">
        <v>0</v>
      </c>
      <c r="AH206" s="35">
        <v>0</v>
      </c>
      <c r="AI206" s="35">
        <v>0</v>
      </c>
      <c r="AJ206" s="35">
        <v>0</v>
      </c>
      <c r="AK206" s="35">
        <v>0</v>
      </c>
      <c r="AL206" s="35">
        <v>2432.85</v>
      </c>
      <c r="AM206" s="35">
        <v>1004.55</v>
      </c>
      <c r="AN206" s="35">
        <v>0</v>
      </c>
      <c r="AO206" s="35">
        <v>0</v>
      </c>
      <c r="AP206" s="35">
        <v>0</v>
      </c>
      <c r="AQ206" s="35">
        <v>2492.77</v>
      </c>
      <c r="AR206" s="35">
        <v>0</v>
      </c>
      <c r="AS206" s="35">
        <v>3652.92</v>
      </c>
      <c r="AT206" s="35">
        <v>0</v>
      </c>
      <c r="AU206" s="35">
        <v>0</v>
      </c>
      <c r="AV206" s="35">
        <v>1369.85</v>
      </c>
      <c r="AW206" s="35">
        <v>0</v>
      </c>
      <c r="AX206" s="35">
        <v>0</v>
      </c>
      <c r="AY206" s="35">
        <v>0</v>
      </c>
      <c r="AZ206" s="35">
        <v>0</v>
      </c>
      <c r="BA206" s="35">
        <v>0</v>
      </c>
      <c r="BB206" s="35">
        <v>1598.15</v>
      </c>
      <c r="BC206" s="35">
        <v>0</v>
      </c>
      <c r="BD206" s="35">
        <v>0</v>
      </c>
      <c r="BE206" s="35">
        <v>0</v>
      </c>
      <c r="BF206" s="35">
        <v>0</v>
      </c>
      <c r="BG206" s="35">
        <v>0</v>
      </c>
      <c r="BH206" s="35">
        <v>0</v>
      </c>
      <c r="BI206" s="35">
        <v>0</v>
      </c>
      <c r="BJ206" s="35">
        <v>0</v>
      </c>
      <c r="BK206" s="35">
        <v>0</v>
      </c>
      <c r="BL206" s="35">
        <v>0</v>
      </c>
      <c r="BM206" s="35">
        <v>0</v>
      </c>
      <c r="BN206" s="35">
        <v>0</v>
      </c>
      <c r="BO206" s="35">
        <v>0</v>
      </c>
      <c r="BP206" s="35">
        <v>0</v>
      </c>
      <c r="BQ206" s="36">
        <f t="shared" si="7"/>
        <v>156632.96000000002</v>
      </c>
      <c r="BS206" s="60"/>
      <c r="BY206" s="35">
        <v>1970.88</v>
      </c>
      <c r="BZ206" s="35">
        <v>0</v>
      </c>
      <c r="CA206" s="35">
        <v>0</v>
      </c>
      <c r="CB206" s="35">
        <v>0</v>
      </c>
      <c r="CC206" s="35">
        <v>0</v>
      </c>
      <c r="CD206" s="35">
        <v>0</v>
      </c>
      <c r="CE206" s="35">
        <v>61765.74</v>
      </c>
      <c r="CF206" s="35">
        <v>0</v>
      </c>
      <c r="CG206" s="35">
        <v>0</v>
      </c>
      <c r="CH206" s="35">
        <v>0</v>
      </c>
      <c r="CI206" s="35">
        <v>0</v>
      </c>
    </row>
    <row r="207" spans="1:87" s="37" customFormat="1" x14ac:dyDescent="0.25">
      <c r="A207" s="32" t="s">
        <v>263</v>
      </c>
      <c r="B207" s="33" t="s">
        <v>108</v>
      </c>
      <c r="C207" s="34"/>
      <c r="D207" s="35">
        <v>0</v>
      </c>
      <c r="E207" s="35"/>
      <c r="F207" s="35">
        <v>77380.070000000007</v>
      </c>
      <c r="G207" s="35">
        <v>0</v>
      </c>
      <c r="H207" s="35">
        <v>5824.33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1521.88</v>
      </c>
      <c r="O207" s="35">
        <v>0</v>
      </c>
      <c r="P207" s="35">
        <v>12682</v>
      </c>
      <c r="Q207" s="35">
        <v>0</v>
      </c>
      <c r="R207" s="35">
        <v>0</v>
      </c>
      <c r="S207" s="35">
        <v>0</v>
      </c>
      <c r="T207" s="35">
        <v>0</v>
      </c>
      <c r="U207" s="35">
        <v>0</v>
      </c>
      <c r="V207" s="35">
        <v>0</v>
      </c>
      <c r="W207" s="35">
        <v>0</v>
      </c>
      <c r="X207" s="35">
        <v>0</v>
      </c>
      <c r="Y207" s="35">
        <v>11400</v>
      </c>
      <c r="Z207" s="35">
        <v>103475.48</v>
      </c>
      <c r="AA207" s="35">
        <v>103475.48</v>
      </c>
      <c r="AB207" s="35">
        <v>0</v>
      </c>
      <c r="AC207" s="35">
        <v>0</v>
      </c>
      <c r="AD207" s="35">
        <v>0</v>
      </c>
      <c r="AE207" s="35">
        <v>864.12</v>
      </c>
      <c r="AF207" s="35">
        <v>0</v>
      </c>
      <c r="AG207" s="35">
        <v>0</v>
      </c>
      <c r="AH207" s="35">
        <v>0</v>
      </c>
      <c r="AI207" s="35">
        <v>17402.88</v>
      </c>
      <c r="AJ207" s="35">
        <v>0</v>
      </c>
      <c r="AK207" s="35">
        <v>0</v>
      </c>
      <c r="AL207" s="35">
        <v>2780.65</v>
      </c>
      <c r="AM207" s="35">
        <v>2066.6999999999998</v>
      </c>
      <c r="AN207" s="35">
        <v>0</v>
      </c>
      <c r="AO207" s="35">
        <v>0</v>
      </c>
      <c r="AP207" s="35">
        <v>0</v>
      </c>
      <c r="AQ207" s="35">
        <v>42472.44</v>
      </c>
      <c r="AR207" s="35">
        <v>0</v>
      </c>
      <c r="AS207" s="35">
        <v>3685</v>
      </c>
      <c r="AT207" s="35">
        <v>0</v>
      </c>
      <c r="AU207" s="35">
        <v>0</v>
      </c>
      <c r="AV207" s="35">
        <v>2818.22</v>
      </c>
      <c r="AW207" s="35">
        <v>0</v>
      </c>
      <c r="AX207" s="35">
        <v>0</v>
      </c>
      <c r="AY207" s="35">
        <v>0</v>
      </c>
      <c r="AZ207" s="35">
        <v>0</v>
      </c>
      <c r="BA207" s="35">
        <v>1240</v>
      </c>
      <c r="BB207" s="35">
        <v>1887.93</v>
      </c>
      <c r="BC207" s="35">
        <v>0</v>
      </c>
      <c r="BD207" s="35">
        <v>0</v>
      </c>
      <c r="BE207" s="35">
        <v>2817.03</v>
      </c>
      <c r="BF207" s="35">
        <v>0</v>
      </c>
      <c r="BG207" s="35">
        <v>0</v>
      </c>
      <c r="BH207" s="35">
        <v>0</v>
      </c>
      <c r="BI207" s="35">
        <v>0</v>
      </c>
      <c r="BJ207" s="35">
        <v>0</v>
      </c>
      <c r="BK207" s="35">
        <v>37510.550000000003</v>
      </c>
      <c r="BL207" s="35">
        <v>0</v>
      </c>
      <c r="BM207" s="35">
        <v>19912.09</v>
      </c>
      <c r="BN207" s="35">
        <v>0</v>
      </c>
      <c r="BO207" s="35">
        <v>1544</v>
      </c>
      <c r="BP207" s="35">
        <v>0</v>
      </c>
      <c r="BQ207" s="36">
        <f t="shared" si="7"/>
        <v>452760.85000000003</v>
      </c>
      <c r="BS207" s="60"/>
      <c r="BY207" s="35">
        <v>0</v>
      </c>
      <c r="BZ207" s="35">
        <v>0</v>
      </c>
      <c r="CA207" s="35">
        <v>0</v>
      </c>
      <c r="CB207" s="35">
        <v>105351.12</v>
      </c>
      <c r="CC207" s="35">
        <v>0</v>
      </c>
      <c r="CD207" s="35">
        <v>0</v>
      </c>
      <c r="CE207" s="35">
        <v>0</v>
      </c>
      <c r="CF207" s="35">
        <v>0</v>
      </c>
      <c r="CG207" s="35">
        <v>0</v>
      </c>
      <c r="CH207" s="35">
        <v>0</v>
      </c>
      <c r="CI207" s="35">
        <v>2350</v>
      </c>
    </row>
    <row r="208" spans="1:87" s="37" customFormat="1" x14ac:dyDescent="0.25">
      <c r="A208" s="32" t="s">
        <v>264</v>
      </c>
      <c r="B208" s="33" t="s">
        <v>108</v>
      </c>
      <c r="C208" s="34"/>
      <c r="D208" s="35">
        <v>87450.91</v>
      </c>
      <c r="E208" s="35"/>
      <c r="F208" s="35">
        <v>0</v>
      </c>
      <c r="G208" s="35">
        <v>0</v>
      </c>
      <c r="H208" s="35">
        <v>5138.4799999999996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0</v>
      </c>
      <c r="Q208" s="35">
        <v>0</v>
      </c>
      <c r="R208" s="35">
        <v>0</v>
      </c>
      <c r="S208" s="35">
        <v>0</v>
      </c>
      <c r="T208" s="35">
        <v>0</v>
      </c>
      <c r="U208" s="35">
        <v>0</v>
      </c>
      <c r="V208" s="35">
        <v>0</v>
      </c>
      <c r="W208" s="35">
        <v>0</v>
      </c>
      <c r="X208" s="35">
        <v>0</v>
      </c>
      <c r="Y208" s="35">
        <v>600</v>
      </c>
      <c r="Z208" s="35">
        <v>58351.45</v>
      </c>
      <c r="AA208" s="35">
        <v>58351.45</v>
      </c>
      <c r="AB208" s="35">
        <v>0</v>
      </c>
      <c r="AC208" s="35">
        <v>0</v>
      </c>
      <c r="AD208" s="35">
        <v>0</v>
      </c>
      <c r="AE208" s="35">
        <v>0</v>
      </c>
      <c r="AF208" s="35">
        <v>0</v>
      </c>
      <c r="AG208" s="35">
        <v>0</v>
      </c>
      <c r="AH208" s="35">
        <v>0</v>
      </c>
      <c r="AI208" s="35">
        <v>3479.28</v>
      </c>
      <c r="AJ208" s="35">
        <v>0</v>
      </c>
      <c r="AK208" s="35">
        <v>0</v>
      </c>
      <c r="AL208" s="35">
        <v>3725.11</v>
      </c>
      <c r="AM208" s="35">
        <v>1823.33</v>
      </c>
      <c r="AN208" s="35">
        <v>0</v>
      </c>
      <c r="AO208" s="35">
        <v>0</v>
      </c>
      <c r="AP208" s="35">
        <v>0</v>
      </c>
      <c r="AQ208" s="35">
        <v>4402.9799999999996</v>
      </c>
      <c r="AR208" s="35">
        <v>0</v>
      </c>
      <c r="AS208" s="35">
        <v>2072</v>
      </c>
      <c r="AT208" s="35">
        <v>0</v>
      </c>
      <c r="AU208" s="35">
        <v>0</v>
      </c>
      <c r="AV208" s="35">
        <v>2486.37</v>
      </c>
      <c r="AW208" s="35">
        <v>0</v>
      </c>
      <c r="AX208" s="35">
        <v>0</v>
      </c>
      <c r="AY208" s="35">
        <v>0</v>
      </c>
      <c r="AZ208" s="35">
        <v>0</v>
      </c>
      <c r="BA208" s="35">
        <v>1205.56</v>
      </c>
      <c r="BB208" s="35">
        <v>0</v>
      </c>
      <c r="BC208" s="35">
        <v>0</v>
      </c>
      <c r="BD208" s="35">
        <v>0</v>
      </c>
      <c r="BE208" s="35">
        <v>2639.49</v>
      </c>
      <c r="BF208" s="35">
        <v>0</v>
      </c>
      <c r="BG208" s="35">
        <v>0</v>
      </c>
      <c r="BH208" s="35">
        <v>0</v>
      </c>
      <c r="BI208" s="35">
        <v>0</v>
      </c>
      <c r="BJ208" s="35">
        <v>0</v>
      </c>
      <c r="BK208" s="35">
        <v>5158.62</v>
      </c>
      <c r="BL208" s="35">
        <v>0</v>
      </c>
      <c r="BM208" s="35">
        <v>19912.09</v>
      </c>
      <c r="BN208" s="35">
        <v>0</v>
      </c>
      <c r="BO208" s="35">
        <v>1544</v>
      </c>
      <c r="BP208" s="35">
        <v>0</v>
      </c>
      <c r="BQ208" s="36">
        <f t="shared" si="7"/>
        <v>258341.11999999994</v>
      </c>
      <c r="BS208" s="60"/>
      <c r="BY208" s="35">
        <v>0</v>
      </c>
      <c r="BZ208" s="35">
        <v>0</v>
      </c>
      <c r="CA208" s="35">
        <v>0</v>
      </c>
      <c r="CB208" s="35">
        <v>73239.839999999997</v>
      </c>
      <c r="CC208" s="35">
        <v>45965</v>
      </c>
      <c r="CD208" s="35">
        <v>0</v>
      </c>
      <c r="CE208" s="35">
        <v>0</v>
      </c>
      <c r="CF208" s="35">
        <v>0</v>
      </c>
      <c r="CG208" s="35">
        <v>0</v>
      </c>
      <c r="CH208" s="35">
        <v>0</v>
      </c>
      <c r="CI208" s="35">
        <v>2350</v>
      </c>
    </row>
    <row r="209" spans="1:87" s="37" customFormat="1" x14ac:dyDescent="0.25">
      <c r="A209" s="32" t="s">
        <v>265</v>
      </c>
      <c r="B209" s="33" t="s">
        <v>112</v>
      </c>
      <c r="C209" s="34"/>
      <c r="D209" s="35">
        <v>0</v>
      </c>
      <c r="E209" s="35"/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1350</v>
      </c>
      <c r="P209" s="35">
        <v>0</v>
      </c>
      <c r="Q209" s="35">
        <v>827.1</v>
      </c>
      <c r="R209" s="35">
        <v>0</v>
      </c>
      <c r="S209" s="35">
        <v>0</v>
      </c>
      <c r="T209" s="35">
        <v>0</v>
      </c>
      <c r="U209" s="35">
        <v>0</v>
      </c>
      <c r="V209" s="35">
        <v>0</v>
      </c>
      <c r="W209" s="35">
        <v>0</v>
      </c>
      <c r="X209" s="35">
        <v>0</v>
      </c>
      <c r="Y209" s="35">
        <v>0</v>
      </c>
      <c r="Z209" s="35">
        <v>0</v>
      </c>
      <c r="AA209" s="35">
        <v>1214.02</v>
      </c>
      <c r="AB209" s="35">
        <v>0</v>
      </c>
      <c r="AC209" s="35">
        <v>0</v>
      </c>
      <c r="AD209" s="35">
        <v>0</v>
      </c>
      <c r="AE209" s="35">
        <v>0</v>
      </c>
      <c r="AF209" s="35">
        <v>0</v>
      </c>
      <c r="AG209" s="35">
        <v>0</v>
      </c>
      <c r="AH209" s="35">
        <v>0</v>
      </c>
      <c r="AI209" s="35">
        <v>0</v>
      </c>
      <c r="AJ209" s="35">
        <v>0</v>
      </c>
      <c r="AK209" s="35">
        <v>0</v>
      </c>
      <c r="AL209" s="35">
        <v>0</v>
      </c>
      <c r="AM209" s="35">
        <v>0</v>
      </c>
      <c r="AN209" s="35">
        <v>0</v>
      </c>
      <c r="AO209" s="35">
        <v>0</v>
      </c>
      <c r="AP209" s="35">
        <v>0</v>
      </c>
      <c r="AQ209" s="35">
        <v>0</v>
      </c>
      <c r="AR209" s="35">
        <v>0</v>
      </c>
      <c r="AS209" s="35">
        <v>0</v>
      </c>
      <c r="AT209" s="35">
        <v>0</v>
      </c>
      <c r="AU209" s="35">
        <v>0</v>
      </c>
      <c r="AV209" s="35">
        <v>0</v>
      </c>
      <c r="AW209" s="35">
        <v>0</v>
      </c>
      <c r="AX209" s="35">
        <v>0</v>
      </c>
      <c r="AY209" s="35">
        <v>0</v>
      </c>
      <c r="AZ209" s="35">
        <v>0</v>
      </c>
      <c r="BA209" s="35">
        <v>0</v>
      </c>
      <c r="BB209" s="35">
        <v>0</v>
      </c>
      <c r="BC209" s="35">
        <v>0</v>
      </c>
      <c r="BD209" s="35">
        <v>0</v>
      </c>
      <c r="BE209" s="35">
        <v>0</v>
      </c>
      <c r="BF209" s="35">
        <v>0</v>
      </c>
      <c r="BG209" s="35">
        <v>0</v>
      </c>
      <c r="BH209" s="35">
        <v>250.93</v>
      </c>
      <c r="BI209" s="35">
        <v>0</v>
      </c>
      <c r="BJ209" s="35">
        <v>0</v>
      </c>
      <c r="BK209" s="35">
        <v>0</v>
      </c>
      <c r="BL209" s="35">
        <v>0</v>
      </c>
      <c r="BM209" s="35">
        <v>0</v>
      </c>
      <c r="BN209" s="35">
        <v>0</v>
      </c>
      <c r="BO209" s="35">
        <v>0</v>
      </c>
      <c r="BP209" s="35">
        <v>0</v>
      </c>
      <c r="BQ209" s="36">
        <f t="shared" si="7"/>
        <v>3642.0499999999997</v>
      </c>
      <c r="BS209" s="60"/>
      <c r="BY209" s="35">
        <v>0</v>
      </c>
      <c r="BZ209" s="35">
        <v>0</v>
      </c>
      <c r="CA209" s="35">
        <v>0</v>
      </c>
      <c r="CB209" s="35">
        <v>0</v>
      </c>
      <c r="CC209" s="35">
        <v>0</v>
      </c>
      <c r="CD209" s="35">
        <v>0</v>
      </c>
      <c r="CE209" s="35">
        <v>428.22</v>
      </c>
      <c r="CF209" s="35">
        <v>0</v>
      </c>
      <c r="CG209" s="35">
        <v>0</v>
      </c>
      <c r="CH209" s="35">
        <v>0</v>
      </c>
      <c r="CI209" s="35">
        <v>0</v>
      </c>
    </row>
    <row r="210" spans="1:87" s="37" customFormat="1" ht="22.5" x14ac:dyDescent="0.25">
      <c r="A210" s="32" t="s">
        <v>266</v>
      </c>
      <c r="B210" s="33" t="s">
        <v>150</v>
      </c>
      <c r="C210" s="34"/>
      <c r="D210" s="35">
        <v>0</v>
      </c>
      <c r="E210" s="35"/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5980.79</v>
      </c>
      <c r="O210" s="35">
        <v>40182.25</v>
      </c>
      <c r="P210" s="35">
        <v>0</v>
      </c>
      <c r="Q210" s="35">
        <v>37891.29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0</v>
      </c>
      <c r="X210" s="35">
        <v>0</v>
      </c>
      <c r="Y210" s="35">
        <v>0</v>
      </c>
      <c r="Z210" s="35">
        <v>58850.12</v>
      </c>
      <c r="AA210" s="35">
        <v>58850.12</v>
      </c>
      <c r="AB210" s="35">
        <v>0</v>
      </c>
      <c r="AC210" s="35">
        <v>0</v>
      </c>
      <c r="AD210" s="35">
        <v>3789.13</v>
      </c>
      <c r="AE210" s="35">
        <v>3978.32</v>
      </c>
      <c r="AF210" s="35">
        <v>0</v>
      </c>
      <c r="AG210" s="35">
        <v>0</v>
      </c>
      <c r="AH210" s="35">
        <v>0</v>
      </c>
      <c r="AI210" s="35">
        <v>0</v>
      </c>
      <c r="AJ210" s="35">
        <v>0</v>
      </c>
      <c r="AK210" s="35">
        <v>0</v>
      </c>
      <c r="AL210" s="35">
        <v>0</v>
      </c>
      <c r="AM210" s="35">
        <v>0</v>
      </c>
      <c r="AN210" s="35">
        <v>0</v>
      </c>
      <c r="AO210" s="35">
        <v>0</v>
      </c>
      <c r="AP210" s="35">
        <v>0</v>
      </c>
      <c r="AQ210" s="35">
        <v>0</v>
      </c>
      <c r="AR210" s="35">
        <v>0</v>
      </c>
      <c r="AS210" s="35">
        <v>0</v>
      </c>
      <c r="AT210" s="35">
        <v>0</v>
      </c>
      <c r="AU210" s="35">
        <v>0</v>
      </c>
      <c r="AV210" s="35">
        <v>0</v>
      </c>
      <c r="AW210" s="35">
        <v>0</v>
      </c>
      <c r="AX210" s="35">
        <v>0</v>
      </c>
      <c r="AY210" s="35">
        <v>0</v>
      </c>
      <c r="AZ210" s="35">
        <v>0</v>
      </c>
      <c r="BA210" s="35">
        <v>0</v>
      </c>
      <c r="BB210" s="35">
        <v>0</v>
      </c>
      <c r="BC210" s="35">
        <v>0</v>
      </c>
      <c r="BD210" s="35">
        <v>3086.76</v>
      </c>
      <c r="BE210" s="35">
        <v>0</v>
      </c>
      <c r="BF210" s="35">
        <v>0</v>
      </c>
      <c r="BG210" s="35">
        <v>0</v>
      </c>
      <c r="BH210" s="35">
        <v>8076.59</v>
      </c>
      <c r="BI210" s="35">
        <v>12807.6</v>
      </c>
      <c r="BJ210" s="35">
        <v>1907.5</v>
      </c>
      <c r="BK210" s="35">
        <v>0</v>
      </c>
      <c r="BL210" s="35">
        <v>0</v>
      </c>
      <c r="BM210" s="35">
        <v>0</v>
      </c>
      <c r="BN210" s="35">
        <v>0</v>
      </c>
      <c r="BO210" s="35">
        <v>0</v>
      </c>
      <c r="BP210" s="35">
        <v>0</v>
      </c>
      <c r="BQ210" s="36">
        <f t="shared" si="7"/>
        <v>235400.47000000003</v>
      </c>
      <c r="BS210" s="60"/>
      <c r="BY210" s="35">
        <v>0</v>
      </c>
      <c r="BZ210" s="35">
        <v>0</v>
      </c>
      <c r="CA210" s="35">
        <v>0</v>
      </c>
      <c r="CB210" s="35">
        <v>27410.68</v>
      </c>
      <c r="CC210" s="35">
        <v>0</v>
      </c>
      <c r="CD210" s="35">
        <v>0</v>
      </c>
      <c r="CE210" s="35">
        <v>0</v>
      </c>
      <c r="CF210" s="35">
        <v>0</v>
      </c>
      <c r="CG210" s="35">
        <v>0</v>
      </c>
      <c r="CH210" s="35">
        <v>0</v>
      </c>
      <c r="CI210" s="35">
        <v>2350</v>
      </c>
    </row>
    <row r="211" spans="1:87" s="37" customFormat="1" ht="22.5" x14ac:dyDescent="0.25">
      <c r="A211" s="32" t="s">
        <v>267</v>
      </c>
      <c r="B211" s="33" t="s">
        <v>150</v>
      </c>
      <c r="C211" s="34"/>
      <c r="D211" s="35">
        <v>0</v>
      </c>
      <c r="E211" s="35"/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1800.5</v>
      </c>
      <c r="O211" s="35">
        <v>40182.25</v>
      </c>
      <c r="P211" s="35">
        <v>0</v>
      </c>
      <c r="Q211" s="35">
        <v>37891.29</v>
      </c>
      <c r="R211" s="35">
        <v>0</v>
      </c>
      <c r="S211" s="35">
        <v>0</v>
      </c>
      <c r="T211" s="35">
        <v>0</v>
      </c>
      <c r="U211" s="35">
        <v>0</v>
      </c>
      <c r="V211" s="35">
        <v>0</v>
      </c>
      <c r="W211" s="35">
        <v>0</v>
      </c>
      <c r="X211" s="35">
        <v>0</v>
      </c>
      <c r="Y211" s="35">
        <v>0</v>
      </c>
      <c r="Z211" s="35">
        <v>56283.23</v>
      </c>
      <c r="AA211" s="35">
        <v>56283.23</v>
      </c>
      <c r="AB211" s="35">
        <v>0</v>
      </c>
      <c r="AC211" s="35">
        <v>0</v>
      </c>
      <c r="AD211" s="35">
        <v>3789.13</v>
      </c>
      <c r="AE211" s="35">
        <v>3024.84</v>
      </c>
      <c r="AF211" s="35">
        <v>0</v>
      </c>
      <c r="AG211" s="35">
        <v>0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5">
        <v>0</v>
      </c>
      <c r="AN211" s="35">
        <v>0</v>
      </c>
      <c r="AO211" s="35">
        <v>0</v>
      </c>
      <c r="AP211" s="35">
        <v>0</v>
      </c>
      <c r="AQ211" s="35">
        <v>0</v>
      </c>
      <c r="AR211" s="35">
        <v>0</v>
      </c>
      <c r="AS211" s="35">
        <v>0</v>
      </c>
      <c r="AT211" s="35">
        <v>0</v>
      </c>
      <c r="AU211" s="35">
        <v>0</v>
      </c>
      <c r="AV211" s="35">
        <v>0</v>
      </c>
      <c r="AW211" s="35">
        <v>0</v>
      </c>
      <c r="AX211" s="35">
        <v>0</v>
      </c>
      <c r="AY211" s="35">
        <v>0</v>
      </c>
      <c r="AZ211" s="35">
        <v>0</v>
      </c>
      <c r="BA211" s="35">
        <v>0</v>
      </c>
      <c r="BB211" s="35">
        <v>0</v>
      </c>
      <c r="BC211" s="35">
        <v>0</v>
      </c>
      <c r="BD211" s="35">
        <v>3086.76</v>
      </c>
      <c r="BE211" s="35">
        <v>0</v>
      </c>
      <c r="BF211" s="35">
        <v>0</v>
      </c>
      <c r="BG211" s="35">
        <v>0</v>
      </c>
      <c r="BH211" s="35">
        <v>8076.59</v>
      </c>
      <c r="BI211" s="35">
        <v>12807.6</v>
      </c>
      <c r="BJ211" s="35">
        <v>1907.5</v>
      </c>
      <c r="BK211" s="35">
        <v>0</v>
      </c>
      <c r="BL211" s="35">
        <v>0</v>
      </c>
      <c r="BM211" s="35">
        <v>0</v>
      </c>
      <c r="BN211" s="35">
        <v>0</v>
      </c>
      <c r="BO211" s="35">
        <v>0</v>
      </c>
      <c r="BP211" s="35">
        <v>0</v>
      </c>
      <c r="BQ211" s="36">
        <f t="shared" si="7"/>
        <v>225132.92000000004</v>
      </c>
      <c r="BS211" s="60"/>
      <c r="BY211" s="35">
        <v>0</v>
      </c>
      <c r="BZ211" s="35">
        <v>0</v>
      </c>
      <c r="CA211" s="35">
        <v>0</v>
      </c>
      <c r="CB211" s="35">
        <v>26714.6</v>
      </c>
      <c r="CC211" s="35">
        <v>0</v>
      </c>
      <c r="CD211" s="35">
        <v>0</v>
      </c>
      <c r="CE211" s="35">
        <v>0</v>
      </c>
      <c r="CF211" s="35">
        <v>0</v>
      </c>
      <c r="CG211" s="35">
        <v>0</v>
      </c>
      <c r="CH211" s="35">
        <v>0</v>
      </c>
      <c r="CI211" s="35">
        <v>2350</v>
      </c>
    </row>
    <row r="212" spans="1:87" s="37" customFormat="1" x14ac:dyDescent="0.25">
      <c r="A212" s="32" t="s">
        <v>268</v>
      </c>
      <c r="B212" s="33" t="s">
        <v>215</v>
      </c>
      <c r="C212" s="34"/>
      <c r="D212" s="35">
        <v>0</v>
      </c>
      <c r="E212" s="35"/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38910.589999999997</v>
      </c>
      <c r="P212" s="35">
        <v>0</v>
      </c>
      <c r="Q212" s="35">
        <v>37891.29</v>
      </c>
      <c r="R212" s="35">
        <v>0</v>
      </c>
      <c r="S212" s="35">
        <v>0</v>
      </c>
      <c r="T212" s="35">
        <v>0</v>
      </c>
      <c r="U212" s="35">
        <v>0</v>
      </c>
      <c r="V212" s="35">
        <v>0</v>
      </c>
      <c r="W212" s="35">
        <v>0</v>
      </c>
      <c r="X212" s="35">
        <v>0</v>
      </c>
      <c r="Y212" s="35">
        <v>0</v>
      </c>
      <c r="Z212" s="35">
        <v>55382.98</v>
      </c>
      <c r="AA212" s="35">
        <v>55382.98</v>
      </c>
      <c r="AB212" s="35">
        <v>0</v>
      </c>
      <c r="AC212" s="35">
        <v>0</v>
      </c>
      <c r="AD212" s="35">
        <v>0</v>
      </c>
      <c r="AE212" s="35">
        <v>5041.3999999999996</v>
      </c>
      <c r="AF212" s="35">
        <v>0</v>
      </c>
      <c r="AG212" s="35">
        <v>0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5">
        <v>0</v>
      </c>
      <c r="AN212" s="35">
        <v>0</v>
      </c>
      <c r="AO212" s="35">
        <v>0</v>
      </c>
      <c r="AP212" s="35">
        <v>0</v>
      </c>
      <c r="AQ212" s="35">
        <v>0</v>
      </c>
      <c r="AR212" s="35">
        <v>0</v>
      </c>
      <c r="AS212" s="35">
        <v>0</v>
      </c>
      <c r="AT212" s="35">
        <v>0</v>
      </c>
      <c r="AU212" s="35">
        <v>0</v>
      </c>
      <c r="AV212" s="35">
        <v>0</v>
      </c>
      <c r="AW212" s="35">
        <v>0</v>
      </c>
      <c r="AX212" s="35">
        <v>0</v>
      </c>
      <c r="AY212" s="35">
        <v>0</v>
      </c>
      <c r="AZ212" s="35">
        <v>0</v>
      </c>
      <c r="BA212" s="35">
        <v>0</v>
      </c>
      <c r="BB212" s="35">
        <v>0</v>
      </c>
      <c r="BC212" s="35">
        <v>0</v>
      </c>
      <c r="BD212" s="35">
        <v>2510.6</v>
      </c>
      <c r="BE212" s="35">
        <v>0</v>
      </c>
      <c r="BF212" s="35">
        <v>0</v>
      </c>
      <c r="BG212" s="35">
        <v>0</v>
      </c>
      <c r="BH212" s="35">
        <v>8984.92</v>
      </c>
      <c r="BI212" s="35">
        <v>14248</v>
      </c>
      <c r="BJ212" s="35">
        <v>3179.16</v>
      </c>
      <c r="BK212" s="35">
        <v>0</v>
      </c>
      <c r="BL212" s="35">
        <v>0</v>
      </c>
      <c r="BM212" s="35">
        <v>0</v>
      </c>
      <c r="BN212" s="35">
        <v>0</v>
      </c>
      <c r="BO212" s="35">
        <v>0</v>
      </c>
      <c r="BP212" s="35">
        <v>0</v>
      </c>
      <c r="BQ212" s="36">
        <f t="shared" si="7"/>
        <v>221531.92000000004</v>
      </c>
      <c r="BS212" s="60"/>
      <c r="BY212" s="35">
        <v>0</v>
      </c>
      <c r="BZ212" s="35">
        <v>0</v>
      </c>
      <c r="CA212" s="35">
        <v>0</v>
      </c>
      <c r="CB212" s="35">
        <v>22998.799999999999</v>
      </c>
      <c r="CC212" s="35">
        <v>0</v>
      </c>
      <c r="CD212" s="35">
        <v>0</v>
      </c>
      <c r="CE212" s="35">
        <v>0</v>
      </c>
      <c r="CF212" s="35">
        <v>0</v>
      </c>
      <c r="CG212" s="35">
        <v>0</v>
      </c>
      <c r="CH212" s="35">
        <v>0</v>
      </c>
      <c r="CI212" s="35">
        <v>2350</v>
      </c>
    </row>
    <row r="213" spans="1:87" s="37" customFormat="1" x14ac:dyDescent="0.25">
      <c r="A213" s="32" t="s">
        <v>269</v>
      </c>
      <c r="B213" s="33" t="s">
        <v>140</v>
      </c>
      <c r="C213" s="34"/>
      <c r="D213" s="35">
        <v>0</v>
      </c>
      <c r="E213" s="35"/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900.25</v>
      </c>
      <c r="R213" s="35">
        <v>0</v>
      </c>
      <c r="S213" s="35">
        <v>0</v>
      </c>
      <c r="T213" s="35">
        <v>0</v>
      </c>
      <c r="U213" s="35">
        <v>0</v>
      </c>
      <c r="V213" s="35">
        <v>0</v>
      </c>
      <c r="W213" s="35">
        <v>0</v>
      </c>
      <c r="X213" s="35">
        <v>0</v>
      </c>
      <c r="Y213" s="35">
        <v>0</v>
      </c>
      <c r="Z213" s="35">
        <v>0</v>
      </c>
      <c r="AA213" s="35">
        <v>1395.38</v>
      </c>
      <c r="AB213" s="35">
        <v>0</v>
      </c>
      <c r="AC213" s="35">
        <v>0</v>
      </c>
      <c r="AD213" s="35">
        <v>0</v>
      </c>
      <c r="AE213" s="35">
        <v>890.5</v>
      </c>
      <c r="AF213" s="35">
        <v>0</v>
      </c>
      <c r="AG213" s="35">
        <v>0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5">
        <v>0</v>
      </c>
      <c r="AN213" s="35">
        <v>0</v>
      </c>
      <c r="AO213" s="35">
        <v>0</v>
      </c>
      <c r="AP213" s="35">
        <v>0</v>
      </c>
      <c r="AQ213" s="35">
        <v>0</v>
      </c>
      <c r="AR213" s="35">
        <v>0</v>
      </c>
      <c r="AS213" s="35">
        <v>0</v>
      </c>
      <c r="AT213" s="35">
        <v>0</v>
      </c>
      <c r="AU213" s="35">
        <v>0</v>
      </c>
      <c r="AV213" s="35">
        <v>0</v>
      </c>
      <c r="AW213" s="35">
        <v>0</v>
      </c>
      <c r="AX213" s="35">
        <v>0</v>
      </c>
      <c r="AY213" s="35">
        <v>0</v>
      </c>
      <c r="AZ213" s="35">
        <v>0</v>
      </c>
      <c r="BA213" s="35">
        <v>0</v>
      </c>
      <c r="BB213" s="35">
        <v>0</v>
      </c>
      <c r="BC213" s="35">
        <v>0</v>
      </c>
      <c r="BD213" s="35">
        <v>0</v>
      </c>
      <c r="BE213" s="35">
        <v>0</v>
      </c>
      <c r="BF213" s="35">
        <v>0</v>
      </c>
      <c r="BG213" s="35">
        <v>0</v>
      </c>
      <c r="BH213" s="35">
        <v>0</v>
      </c>
      <c r="BI213" s="35">
        <v>0</v>
      </c>
      <c r="BJ213" s="35">
        <v>1000</v>
      </c>
      <c r="BK213" s="35">
        <v>0</v>
      </c>
      <c r="BL213" s="35">
        <v>0</v>
      </c>
      <c r="BM213" s="35">
        <v>0</v>
      </c>
      <c r="BN213" s="35">
        <v>0</v>
      </c>
      <c r="BO213" s="35">
        <v>0</v>
      </c>
      <c r="BP213" s="35">
        <v>0</v>
      </c>
      <c r="BQ213" s="36">
        <f t="shared" si="7"/>
        <v>4186.13</v>
      </c>
      <c r="BS213" s="60"/>
      <c r="BY213" s="35">
        <v>0</v>
      </c>
      <c r="BZ213" s="35">
        <v>0</v>
      </c>
      <c r="CA213" s="35">
        <v>0</v>
      </c>
      <c r="CB213" s="35">
        <v>0</v>
      </c>
      <c r="CC213" s="35">
        <v>0</v>
      </c>
      <c r="CD213" s="35">
        <v>0</v>
      </c>
      <c r="CE213" s="35">
        <v>295.64</v>
      </c>
      <c r="CF213" s="35">
        <v>0</v>
      </c>
      <c r="CG213" s="35">
        <v>0</v>
      </c>
      <c r="CH213" s="35">
        <v>0</v>
      </c>
      <c r="CI213" s="35">
        <v>0</v>
      </c>
    </row>
    <row r="214" spans="1:87" s="37" customFormat="1" x14ac:dyDescent="0.25">
      <c r="A214" s="32" t="s">
        <v>270</v>
      </c>
      <c r="B214" s="33" t="s">
        <v>108</v>
      </c>
      <c r="C214" s="34"/>
      <c r="D214" s="35">
        <v>46085.26</v>
      </c>
      <c r="E214" s="35"/>
      <c r="F214" s="35">
        <v>31817.35</v>
      </c>
      <c r="G214" s="35">
        <v>0</v>
      </c>
      <c r="H214" s="35">
        <v>2932.4</v>
      </c>
      <c r="I214" s="35">
        <v>0</v>
      </c>
      <c r="J214" s="35">
        <v>0</v>
      </c>
      <c r="K214" s="35">
        <v>6751.01</v>
      </c>
      <c r="L214" s="35">
        <v>0</v>
      </c>
      <c r="M214" s="35">
        <v>0</v>
      </c>
      <c r="N214" s="35">
        <v>589.11</v>
      </c>
      <c r="O214" s="35">
        <v>0</v>
      </c>
      <c r="P214" s="35">
        <v>19155.23</v>
      </c>
      <c r="Q214" s="35">
        <v>0</v>
      </c>
      <c r="R214" s="35">
        <v>0</v>
      </c>
      <c r="S214" s="35">
        <v>0</v>
      </c>
      <c r="T214" s="35">
        <v>0</v>
      </c>
      <c r="U214" s="35">
        <v>0</v>
      </c>
      <c r="V214" s="35">
        <v>0</v>
      </c>
      <c r="W214" s="35">
        <v>0</v>
      </c>
      <c r="X214" s="35">
        <v>0</v>
      </c>
      <c r="Y214" s="35">
        <v>2500</v>
      </c>
      <c r="Z214" s="35">
        <v>71391.22</v>
      </c>
      <c r="AA214" s="35">
        <v>72001.22</v>
      </c>
      <c r="AB214" s="35">
        <v>0</v>
      </c>
      <c r="AC214" s="35">
        <v>9016.2199999999993</v>
      </c>
      <c r="AD214" s="35">
        <v>0</v>
      </c>
      <c r="AE214" s="35">
        <v>0</v>
      </c>
      <c r="AF214" s="35">
        <v>0</v>
      </c>
      <c r="AG214" s="35">
        <v>0</v>
      </c>
      <c r="AH214" s="35">
        <v>156.80000000000001</v>
      </c>
      <c r="AI214" s="35">
        <v>0</v>
      </c>
      <c r="AJ214" s="35">
        <v>0</v>
      </c>
      <c r="AK214" s="35">
        <v>0</v>
      </c>
      <c r="AL214" s="35">
        <v>5039.97</v>
      </c>
      <c r="AM214" s="35">
        <v>2932.4</v>
      </c>
      <c r="AN214" s="35">
        <v>0</v>
      </c>
      <c r="AO214" s="35">
        <v>0</v>
      </c>
      <c r="AP214" s="35">
        <v>0</v>
      </c>
      <c r="AQ214" s="35">
        <v>9758.43</v>
      </c>
      <c r="AR214" s="35">
        <v>0</v>
      </c>
      <c r="AS214" s="35">
        <v>0</v>
      </c>
      <c r="AT214" s="35">
        <v>0</v>
      </c>
      <c r="AU214" s="35">
        <v>0</v>
      </c>
      <c r="AV214" s="35">
        <v>2837.81</v>
      </c>
      <c r="AW214" s="35">
        <v>0</v>
      </c>
      <c r="AX214" s="35">
        <v>0</v>
      </c>
      <c r="AY214" s="35">
        <v>0</v>
      </c>
      <c r="AZ214" s="35">
        <v>0</v>
      </c>
      <c r="BA214" s="35">
        <v>1215.2</v>
      </c>
      <c r="BB214" s="35">
        <v>0</v>
      </c>
      <c r="BC214" s="35">
        <v>0</v>
      </c>
      <c r="BD214" s="35">
        <v>0</v>
      </c>
      <c r="BE214" s="35">
        <v>0</v>
      </c>
      <c r="BF214" s="35">
        <v>0</v>
      </c>
      <c r="BG214" s="35">
        <v>0</v>
      </c>
      <c r="BH214" s="35">
        <v>0</v>
      </c>
      <c r="BI214" s="35">
        <v>0</v>
      </c>
      <c r="BJ214" s="35">
        <v>0</v>
      </c>
      <c r="BK214" s="35">
        <v>3215.19</v>
      </c>
      <c r="BL214" s="35">
        <v>0</v>
      </c>
      <c r="BM214" s="35">
        <v>19912.09</v>
      </c>
      <c r="BN214" s="35">
        <v>0</v>
      </c>
      <c r="BO214" s="35">
        <v>1544</v>
      </c>
      <c r="BP214" s="35">
        <v>0</v>
      </c>
      <c r="BQ214" s="36">
        <f t="shared" si="7"/>
        <v>308850.90999999997</v>
      </c>
      <c r="BS214" s="60"/>
      <c r="BY214" s="35">
        <v>0</v>
      </c>
      <c r="BZ214" s="35">
        <v>0</v>
      </c>
      <c r="CA214" s="35">
        <v>0</v>
      </c>
      <c r="CB214" s="35">
        <v>81586.080000000002</v>
      </c>
      <c r="CC214" s="35">
        <v>0</v>
      </c>
      <c r="CD214" s="35">
        <v>0</v>
      </c>
      <c r="CE214" s="35">
        <v>0</v>
      </c>
      <c r="CF214" s="35">
        <v>0</v>
      </c>
      <c r="CG214" s="35">
        <v>0</v>
      </c>
      <c r="CH214" s="35">
        <v>0</v>
      </c>
      <c r="CI214" s="35">
        <v>2350</v>
      </c>
    </row>
    <row r="215" spans="1:87" s="37" customFormat="1" x14ac:dyDescent="0.25">
      <c r="A215" s="32" t="s">
        <v>271</v>
      </c>
      <c r="B215" s="33" t="s">
        <v>252</v>
      </c>
      <c r="C215" s="34"/>
      <c r="D215" s="35">
        <v>0</v>
      </c>
      <c r="E215" s="35"/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7302.94</v>
      </c>
      <c r="O215" s="35">
        <v>26661.63</v>
      </c>
      <c r="P215" s="35">
        <v>0</v>
      </c>
      <c r="Q215" s="35">
        <v>57981.1</v>
      </c>
      <c r="R215" s="35">
        <v>0</v>
      </c>
      <c r="S215" s="35">
        <v>0</v>
      </c>
      <c r="T215" s="35">
        <v>0</v>
      </c>
      <c r="U215" s="35">
        <v>0</v>
      </c>
      <c r="V215" s="35">
        <v>0</v>
      </c>
      <c r="W215" s="35">
        <v>1002.16</v>
      </c>
      <c r="X215" s="35">
        <v>63190.21</v>
      </c>
      <c r="Y215" s="35">
        <v>0</v>
      </c>
      <c r="Z215" s="35">
        <v>93969.32</v>
      </c>
      <c r="AA215" s="35">
        <v>93969.32</v>
      </c>
      <c r="AB215" s="35">
        <v>0</v>
      </c>
      <c r="AC215" s="35">
        <v>0</v>
      </c>
      <c r="AD215" s="35">
        <v>0</v>
      </c>
      <c r="AE215" s="35">
        <v>5432</v>
      </c>
      <c r="AF215" s="35">
        <v>0</v>
      </c>
      <c r="AG215" s="35">
        <v>0</v>
      </c>
      <c r="AH215" s="35">
        <v>0</v>
      </c>
      <c r="AI215" s="35">
        <v>0</v>
      </c>
      <c r="AJ215" s="35">
        <v>0</v>
      </c>
      <c r="AK215" s="35">
        <v>0</v>
      </c>
      <c r="AL215" s="35">
        <v>0</v>
      </c>
      <c r="AM215" s="35">
        <v>0</v>
      </c>
      <c r="AN215" s="35">
        <v>0</v>
      </c>
      <c r="AO215" s="35">
        <v>0</v>
      </c>
      <c r="AP215" s="35">
        <v>0</v>
      </c>
      <c r="AQ215" s="35">
        <v>0</v>
      </c>
      <c r="AR215" s="35">
        <v>0</v>
      </c>
      <c r="AS215" s="35">
        <v>0</v>
      </c>
      <c r="AT215" s="35">
        <v>0</v>
      </c>
      <c r="AU215" s="35">
        <v>0</v>
      </c>
      <c r="AV215" s="35">
        <v>0</v>
      </c>
      <c r="AW215" s="35">
        <v>0</v>
      </c>
      <c r="AX215" s="35">
        <v>0</v>
      </c>
      <c r="AY215" s="35">
        <v>0</v>
      </c>
      <c r="AZ215" s="35">
        <v>0</v>
      </c>
      <c r="BA215" s="35">
        <v>0</v>
      </c>
      <c r="BB215" s="35">
        <v>0</v>
      </c>
      <c r="BC215" s="35">
        <v>0</v>
      </c>
      <c r="BD215" s="35">
        <v>11436</v>
      </c>
      <c r="BE215" s="35">
        <v>0</v>
      </c>
      <c r="BF215" s="35">
        <v>0</v>
      </c>
      <c r="BG215" s="35">
        <v>0</v>
      </c>
      <c r="BH215" s="35">
        <v>4487.78</v>
      </c>
      <c r="BI215" s="35">
        <v>6924</v>
      </c>
      <c r="BJ215" s="35">
        <v>3520.74</v>
      </c>
      <c r="BK215" s="35">
        <v>0</v>
      </c>
      <c r="BL215" s="35">
        <v>0</v>
      </c>
      <c r="BM215" s="35">
        <v>0</v>
      </c>
      <c r="BN215" s="35">
        <v>0</v>
      </c>
      <c r="BO215" s="35">
        <v>0</v>
      </c>
      <c r="BP215" s="35">
        <v>0</v>
      </c>
      <c r="BQ215" s="36">
        <f t="shared" si="7"/>
        <v>375877.20000000007</v>
      </c>
      <c r="BS215" s="60"/>
      <c r="BY215" s="35">
        <v>0</v>
      </c>
      <c r="BZ215" s="35">
        <v>0</v>
      </c>
      <c r="CA215" s="35">
        <v>0</v>
      </c>
      <c r="CB215" s="35">
        <v>47972.32</v>
      </c>
      <c r="CC215" s="35">
        <v>0</v>
      </c>
      <c r="CD215" s="35">
        <v>0</v>
      </c>
      <c r="CE215" s="35">
        <v>0</v>
      </c>
      <c r="CF215" s="35">
        <v>0</v>
      </c>
      <c r="CG215" s="35">
        <v>0</v>
      </c>
      <c r="CH215" s="35">
        <v>0</v>
      </c>
      <c r="CI215" s="35">
        <v>2350</v>
      </c>
    </row>
    <row r="216" spans="1:87" s="37" customFormat="1" x14ac:dyDescent="0.25">
      <c r="A216" s="32" t="s">
        <v>272</v>
      </c>
      <c r="B216" s="33" t="s">
        <v>153</v>
      </c>
      <c r="C216" s="34"/>
      <c r="D216" s="35">
        <v>0</v>
      </c>
      <c r="E216" s="35"/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5000</v>
      </c>
      <c r="P216" s="35">
        <v>0</v>
      </c>
      <c r="Q216" s="35">
        <v>4651.25</v>
      </c>
      <c r="R216" s="35">
        <v>0</v>
      </c>
      <c r="S216" s="35">
        <v>0</v>
      </c>
      <c r="T216" s="35">
        <v>0</v>
      </c>
      <c r="U216" s="35">
        <v>0</v>
      </c>
      <c r="V216" s="35">
        <v>0</v>
      </c>
      <c r="W216" s="35">
        <v>0</v>
      </c>
      <c r="X216" s="35">
        <v>0</v>
      </c>
      <c r="Y216" s="35">
        <v>0</v>
      </c>
      <c r="Z216" s="35">
        <v>6139.9</v>
      </c>
      <c r="AA216" s="35">
        <v>6139.9</v>
      </c>
      <c r="AB216" s="35">
        <v>0</v>
      </c>
      <c r="AC216" s="35">
        <v>0</v>
      </c>
      <c r="AD216" s="35">
        <v>465.11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5">
        <v>0</v>
      </c>
      <c r="AK216" s="35">
        <v>0</v>
      </c>
      <c r="AL216" s="35">
        <v>0</v>
      </c>
      <c r="AM216" s="35">
        <v>0</v>
      </c>
      <c r="AN216" s="35">
        <v>0</v>
      </c>
      <c r="AO216" s="35">
        <v>0</v>
      </c>
      <c r="AP216" s="35">
        <v>0</v>
      </c>
      <c r="AQ216" s="35">
        <v>0</v>
      </c>
      <c r="AR216" s="35">
        <v>0</v>
      </c>
      <c r="AS216" s="35">
        <v>0</v>
      </c>
      <c r="AT216" s="35">
        <v>0</v>
      </c>
      <c r="AU216" s="35">
        <v>0</v>
      </c>
      <c r="AV216" s="35">
        <v>0</v>
      </c>
      <c r="AW216" s="35">
        <v>0</v>
      </c>
      <c r="AX216" s="35">
        <v>0</v>
      </c>
      <c r="AY216" s="35">
        <v>0</v>
      </c>
      <c r="AZ216" s="35">
        <v>0</v>
      </c>
      <c r="BA216" s="35">
        <v>0</v>
      </c>
      <c r="BB216" s="35">
        <v>0</v>
      </c>
      <c r="BC216" s="35">
        <v>0</v>
      </c>
      <c r="BD216" s="35">
        <v>1395.96</v>
      </c>
      <c r="BE216" s="35">
        <v>0</v>
      </c>
      <c r="BF216" s="35">
        <v>0</v>
      </c>
      <c r="BG216" s="35">
        <v>0</v>
      </c>
      <c r="BH216" s="35">
        <v>767.48</v>
      </c>
      <c r="BI216" s="35">
        <v>0</v>
      </c>
      <c r="BJ216" s="35">
        <v>0</v>
      </c>
      <c r="BK216" s="35">
        <v>0</v>
      </c>
      <c r="BL216" s="35">
        <v>0</v>
      </c>
      <c r="BM216" s="35">
        <v>0</v>
      </c>
      <c r="BN216" s="35">
        <v>0</v>
      </c>
      <c r="BO216" s="35">
        <v>0</v>
      </c>
      <c r="BP216" s="35">
        <v>0</v>
      </c>
      <c r="BQ216" s="36">
        <f t="shared" si="7"/>
        <v>24559.599999999999</v>
      </c>
      <c r="BS216" s="60"/>
      <c r="BY216" s="35">
        <v>0</v>
      </c>
      <c r="BZ216" s="35">
        <v>0</v>
      </c>
      <c r="CA216" s="35">
        <v>0</v>
      </c>
      <c r="CB216" s="35">
        <v>0</v>
      </c>
      <c r="CC216" s="35">
        <v>0</v>
      </c>
      <c r="CD216" s="35">
        <v>0</v>
      </c>
      <c r="CE216" s="35">
        <v>3876.86</v>
      </c>
      <c r="CF216" s="35">
        <v>0</v>
      </c>
      <c r="CG216" s="35">
        <v>0</v>
      </c>
      <c r="CH216" s="35">
        <v>0</v>
      </c>
      <c r="CI216" s="35">
        <v>0</v>
      </c>
    </row>
    <row r="217" spans="1:87" s="37" customFormat="1" ht="22.5" x14ac:dyDescent="0.25">
      <c r="A217" s="32" t="s">
        <v>273</v>
      </c>
      <c r="B217" s="33" t="s">
        <v>150</v>
      </c>
      <c r="C217" s="34"/>
      <c r="D217" s="35">
        <v>0</v>
      </c>
      <c r="E217" s="35"/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6153.85</v>
      </c>
      <c r="P217" s="35">
        <v>0</v>
      </c>
      <c r="Q217" s="35">
        <v>5540</v>
      </c>
      <c r="R217" s="35">
        <v>0</v>
      </c>
      <c r="S217" s="35">
        <v>0</v>
      </c>
      <c r="T217" s="35">
        <v>0</v>
      </c>
      <c r="U217" s="35">
        <v>0</v>
      </c>
      <c r="V217" s="35">
        <v>0</v>
      </c>
      <c r="W217" s="35">
        <v>0</v>
      </c>
      <c r="X217" s="35">
        <v>0</v>
      </c>
      <c r="Y217" s="35">
        <v>0</v>
      </c>
      <c r="Z217" s="35">
        <v>7299.24</v>
      </c>
      <c r="AA217" s="35">
        <v>7299.24</v>
      </c>
      <c r="AB217" s="35">
        <v>0</v>
      </c>
      <c r="AC217" s="35">
        <v>0</v>
      </c>
      <c r="AD217" s="35">
        <v>554</v>
      </c>
      <c r="AE217" s="35">
        <v>1163.4000000000001</v>
      </c>
      <c r="AF217" s="35">
        <v>0</v>
      </c>
      <c r="AG217" s="35">
        <v>0</v>
      </c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5">
        <v>0</v>
      </c>
      <c r="AN217" s="35">
        <v>0</v>
      </c>
      <c r="AO217" s="35">
        <v>0</v>
      </c>
      <c r="AP217" s="35">
        <v>0</v>
      </c>
      <c r="AQ217" s="35">
        <v>0</v>
      </c>
      <c r="AR217" s="35">
        <v>0</v>
      </c>
      <c r="AS217" s="35">
        <v>0</v>
      </c>
      <c r="AT217" s="35">
        <v>0</v>
      </c>
      <c r="AU217" s="35">
        <v>0</v>
      </c>
      <c r="AV217" s="35">
        <v>0</v>
      </c>
      <c r="AW217" s="35">
        <v>0</v>
      </c>
      <c r="AX217" s="35">
        <v>0</v>
      </c>
      <c r="AY217" s="35">
        <v>0</v>
      </c>
      <c r="AZ217" s="35">
        <v>0</v>
      </c>
      <c r="BA217" s="35">
        <v>0</v>
      </c>
      <c r="BB217" s="35">
        <v>0</v>
      </c>
      <c r="BC217" s="35">
        <v>0</v>
      </c>
      <c r="BD217" s="35">
        <v>1187.22</v>
      </c>
      <c r="BE217" s="35">
        <v>0</v>
      </c>
      <c r="BF217" s="35">
        <v>0</v>
      </c>
      <c r="BG217" s="35">
        <v>0</v>
      </c>
      <c r="BH217" s="35">
        <v>0</v>
      </c>
      <c r="BI217" s="35">
        <v>0</v>
      </c>
      <c r="BJ217" s="35">
        <v>0</v>
      </c>
      <c r="BK217" s="35">
        <v>0</v>
      </c>
      <c r="BL217" s="35">
        <v>0</v>
      </c>
      <c r="BM217" s="35">
        <v>0</v>
      </c>
      <c r="BN217" s="35">
        <v>0</v>
      </c>
      <c r="BO217" s="35">
        <v>0</v>
      </c>
      <c r="BP217" s="35">
        <v>0</v>
      </c>
      <c r="BQ217" s="36">
        <f t="shared" si="7"/>
        <v>29196.950000000004</v>
      </c>
      <c r="BS217" s="60"/>
      <c r="BY217" s="35">
        <v>0</v>
      </c>
      <c r="BZ217" s="35">
        <v>0</v>
      </c>
      <c r="CA217" s="35">
        <v>0</v>
      </c>
      <c r="CB217" s="35">
        <v>0</v>
      </c>
      <c r="CC217" s="35">
        <v>0</v>
      </c>
      <c r="CD217" s="35">
        <v>0</v>
      </c>
      <c r="CE217" s="35">
        <v>1314.58</v>
      </c>
      <c r="CF217" s="35">
        <v>0</v>
      </c>
      <c r="CG217" s="35">
        <v>0</v>
      </c>
      <c r="CH217" s="35">
        <v>0</v>
      </c>
      <c r="CI217" s="35">
        <v>0</v>
      </c>
    </row>
    <row r="218" spans="1:87" s="37" customFormat="1" ht="22.5" x14ac:dyDescent="0.25">
      <c r="A218" s="32" t="s">
        <v>273</v>
      </c>
      <c r="B218" s="33" t="s">
        <v>150</v>
      </c>
      <c r="C218" s="34"/>
      <c r="D218" s="35">
        <v>0</v>
      </c>
      <c r="E218" s="35"/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2568</v>
      </c>
      <c r="P218" s="35">
        <v>0</v>
      </c>
      <c r="Q218" s="35">
        <v>2850.79</v>
      </c>
      <c r="R218" s="35">
        <v>0</v>
      </c>
      <c r="S218" s="35">
        <v>0</v>
      </c>
      <c r="T218" s="35">
        <v>0</v>
      </c>
      <c r="U218" s="35">
        <v>0</v>
      </c>
      <c r="V218" s="35">
        <v>0</v>
      </c>
      <c r="W218" s="35">
        <v>0</v>
      </c>
      <c r="X218" s="35">
        <v>0</v>
      </c>
      <c r="Y218" s="35">
        <v>0</v>
      </c>
      <c r="Z218" s="35">
        <v>4418.6899999999996</v>
      </c>
      <c r="AA218" s="35">
        <v>4418.6899999999996</v>
      </c>
      <c r="AB218" s="35">
        <v>0</v>
      </c>
      <c r="AC218" s="35">
        <v>0</v>
      </c>
      <c r="AD218" s="35">
        <v>285.08</v>
      </c>
      <c r="AE218" s="35">
        <v>598.66999999999996</v>
      </c>
      <c r="AF218" s="35">
        <v>0</v>
      </c>
      <c r="AG218" s="35">
        <v>0</v>
      </c>
      <c r="AH218" s="35">
        <v>0</v>
      </c>
      <c r="AI218" s="35">
        <v>0</v>
      </c>
      <c r="AJ218" s="35">
        <v>0</v>
      </c>
      <c r="AK218" s="35">
        <v>0</v>
      </c>
      <c r="AL218" s="35">
        <v>0</v>
      </c>
      <c r="AM218" s="35">
        <v>0</v>
      </c>
      <c r="AN218" s="35">
        <v>0</v>
      </c>
      <c r="AO218" s="35">
        <v>0</v>
      </c>
      <c r="AP218" s="35">
        <v>0</v>
      </c>
      <c r="AQ218" s="35">
        <v>0</v>
      </c>
      <c r="AR218" s="35">
        <v>0</v>
      </c>
      <c r="AS218" s="35">
        <v>0</v>
      </c>
      <c r="AT218" s="35">
        <v>0</v>
      </c>
      <c r="AU218" s="35">
        <v>0</v>
      </c>
      <c r="AV218" s="35">
        <v>0</v>
      </c>
      <c r="AW218" s="35">
        <v>0</v>
      </c>
      <c r="AX218" s="35">
        <v>0</v>
      </c>
      <c r="AY218" s="35">
        <v>0</v>
      </c>
      <c r="AZ218" s="35">
        <v>0</v>
      </c>
      <c r="BA218" s="35">
        <v>0</v>
      </c>
      <c r="BB218" s="35">
        <v>0</v>
      </c>
      <c r="BC218" s="35">
        <v>0</v>
      </c>
      <c r="BD218" s="35">
        <v>0</v>
      </c>
      <c r="BE218" s="35">
        <v>0</v>
      </c>
      <c r="BF218" s="35">
        <v>0</v>
      </c>
      <c r="BG218" s="35">
        <v>0</v>
      </c>
      <c r="BH218" s="35">
        <v>2534.84</v>
      </c>
      <c r="BI218" s="35">
        <v>0</v>
      </c>
      <c r="BJ218" s="35">
        <v>0</v>
      </c>
      <c r="BK218" s="35">
        <v>0</v>
      </c>
      <c r="BL218" s="35">
        <v>0</v>
      </c>
      <c r="BM218" s="35">
        <v>0</v>
      </c>
      <c r="BN218" s="35">
        <v>0</v>
      </c>
      <c r="BO218" s="35">
        <v>0</v>
      </c>
      <c r="BP218" s="35">
        <v>0</v>
      </c>
      <c r="BQ218" s="36">
        <f t="shared" si="7"/>
        <v>17674.759999999998</v>
      </c>
      <c r="BS218" s="60"/>
      <c r="BY218" s="35">
        <v>0</v>
      </c>
      <c r="BZ218" s="35">
        <v>0</v>
      </c>
      <c r="CA218" s="35">
        <v>0</v>
      </c>
      <c r="CB218" s="35">
        <v>0</v>
      </c>
      <c r="CC218" s="35">
        <v>0</v>
      </c>
      <c r="CD218" s="35">
        <v>0</v>
      </c>
      <c r="CE218" s="35">
        <v>1396.86</v>
      </c>
      <c r="CF218" s="35">
        <v>0</v>
      </c>
      <c r="CG218" s="35">
        <v>0</v>
      </c>
      <c r="CH218" s="35">
        <v>0</v>
      </c>
      <c r="CI218" s="35">
        <v>0</v>
      </c>
    </row>
    <row r="219" spans="1:87" s="37" customFormat="1" ht="22.5" x14ac:dyDescent="0.25">
      <c r="A219" s="32" t="s">
        <v>273</v>
      </c>
      <c r="B219" s="33" t="s">
        <v>150</v>
      </c>
      <c r="C219" s="34"/>
      <c r="D219" s="35">
        <v>0</v>
      </c>
      <c r="E219" s="35"/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25643.79</v>
      </c>
      <c r="P219" s="35">
        <v>0</v>
      </c>
      <c r="Q219" s="35">
        <v>23766.6</v>
      </c>
      <c r="R219" s="35">
        <v>0</v>
      </c>
      <c r="S219" s="35">
        <v>0</v>
      </c>
      <c r="T219" s="35">
        <v>0</v>
      </c>
      <c r="U219" s="35">
        <v>0</v>
      </c>
      <c r="V219" s="35">
        <v>0</v>
      </c>
      <c r="W219" s="35">
        <v>0</v>
      </c>
      <c r="X219" s="35">
        <v>0</v>
      </c>
      <c r="Y219" s="35">
        <v>0</v>
      </c>
      <c r="Z219" s="35">
        <v>36838.160000000003</v>
      </c>
      <c r="AA219" s="35">
        <v>36838.160000000003</v>
      </c>
      <c r="AB219" s="35">
        <v>0</v>
      </c>
      <c r="AC219" s="35">
        <v>0</v>
      </c>
      <c r="AD219" s="35">
        <v>2376.66</v>
      </c>
      <c r="AE219" s="35">
        <v>0</v>
      </c>
      <c r="AF219" s="35">
        <v>0</v>
      </c>
      <c r="AG219" s="35">
        <v>0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5">
        <v>0</v>
      </c>
      <c r="AN219" s="35">
        <v>0</v>
      </c>
      <c r="AO219" s="35">
        <v>0</v>
      </c>
      <c r="AP219" s="35">
        <v>0</v>
      </c>
      <c r="AQ219" s="35">
        <v>0</v>
      </c>
      <c r="AR219" s="35">
        <v>0</v>
      </c>
      <c r="AS219" s="35">
        <v>0</v>
      </c>
      <c r="AT219" s="35">
        <v>0</v>
      </c>
      <c r="AU219" s="35">
        <v>0</v>
      </c>
      <c r="AV219" s="35">
        <v>0</v>
      </c>
      <c r="AW219" s="35">
        <v>0</v>
      </c>
      <c r="AX219" s="35">
        <v>0</v>
      </c>
      <c r="AY219" s="35">
        <v>0</v>
      </c>
      <c r="AZ219" s="35">
        <v>0</v>
      </c>
      <c r="BA219" s="35">
        <v>0</v>
      </c>
      <c r="BB219" s="35">
        <v>0</v>
      </c>
      <c r="BC219" s="35">
        <v>0</v>
      </c>
      <c r="BD219" s="35">
        <v>0</v>
      </c>
      <c r="BE219" s="35">
        <v>0</v>
      </c>
      <c r="BF219" s="35">
        <v>0</v>
      </c>
      <c r="BG219" s="35">
        <v>0</v>
      </c>
      <c r="BH219" s="35">
        <v>7115.5</v>
      </c>
      <c r="BI219" s="35">
        <v>12807.6</v>
      </c>
      <c r="BJ219" s="35">
        <v>1966.15</v>
      </c>
      <c r="BK219" s="35">
        <v>0</v>
      </c>
      <c r="BL219" s="35">
        <v>0</v>
      </c>
      <c r="BM219" s="35">
        <v>0</v>
      </c>
      <c r="BN219" s="35">
        <v>0</v>
      </c>
      <c r="BO219" s="35">
        <v>0</v>
      </c>
      <c r="BP219" s="35">
        <v>0</v>
      </c>
      <c r="BQ219" s="36">
        <f t="shared" si="7"/>
        <v>147352.62</v>
      </c>
      <c r="BS219" s="60"/>
      <c r="BY219" s="35">
        <v>0</v>
      </c>
      <c r="BZ219" s="35">
        <v>0</v>
      </c>
      <c r="CA219" s="35">
        <v>0</v>
      </c>
      <c r="CB219" s="35">
        <v>0</v>
      </c>
      <c r="CC219" s="35">
        <v>0</v>
      </c>
      <c r="CD219" s="35">
        <v>0</v>
      </c>
      <c r="CE219" s="35">
        <v>0</v>
      </c>
      <c r="CF219" s="35">
        <v>0</v>
      </c>
      <c r="CG219" s="35">
        <v>0</v>
      </c>
      <c r="CH219" s="35">
        <v>0</v>
      </c>
      <c r="CI219" s="35">
        <v>2350</v>
      </c>
    </row>
    <row r="220" spans="1:87" s="37" customFormat="1" x14ac:dyDescent="0.25">
      <c r="A220" s="32" t="s">
        <v>274</v>
      </c>
      <c r="B220" s="33" t="s">
        <v>140</v>
      </c>
      <c r="C220" s="34"/>
      <c r="D220" s="35">
        <v>0</v>
      </c>
      <c r="E220" s="35"/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900.25</v>
      </c>
      <c r="R220" s="35">
        <v>0</v>
      </c>
      <c r="S220" s="35">
        <v>0</v>
      </c>
      <c r="T220" s="35">
        <v>0</v>
      </c>
      <c r="U220" s="35">
        <v>0</v>
      </c>
      <c r="V220" s="35">
        <v>0</v>
      </c>
      <c r="W220" s="35">
        <v>0</v>
      </c>
      <c r="X220" s="35">
        <v>0</v>
      </c>
      <c r="Y220" s="35">
        <v>0</v>
      </c>
      <c r="Z220" s="35">
        <v>0</v>
      </c>
      <c r="AA220" s="35">
        <v>1395.38</v>
      </c>
      <c r="AB220" s="35">
        <v>0</v>
      </c>
      <c r="AC220" s="35">
        <v>0</v>
      </c>
      <c r="AD220" s="35">
        <v>0</v>
      </c>
      <c r="AE220" s="35">
        <v>890.5</v>
      </c>
      <c r="AF220" s="35">
        <v>0</v>
      </c>
      <c r="AG220" s="35">
        <v>0</v>
      </c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5">
        <v>0</v>
      </c>
      <c r="AN220" s="35">
        <v>0</v>
      </c>
      <c r="AO220" s="35">
        <v>0</v>
      </c>
      <c r="AP220" s="35">
        <v>0</v>
      </c>
      <c r="AQ220" s="35">
        <v>0</v>
      </c>
      <c r="AR220" s="35">
        <v>0</v>
      </c>
      <c r="AS220" s="35">
        <v>0</v>
      </c>
      <c r="AT220" s="35">
        <v>0</v>
      </c>
      <c r="AU220" s="35">
        <v>0</v>
      </c>
      <c r="AV220" s="35">
        <v>0</v>
      </c>
      <c r="AW220" s="35">
        <v>0</v>
      </c>
      <c r="AX220" s="35">
        <v>0</v>
      </c>
      <c r="AY220" s="35">
        <v>0</v>
      </c>
      <c r="AZ220" s="35">
        <v>0</v>
      </c>
      <c r="BA220" s="35">
        <v>0</v>
      </c>
      <c r="BB220" s="35">
        <v>0</v>
      </c>
      <c r="BC220" s="35">
        <v>0</v>
      </c>
      <c r="BD220" s="35">
        <v>0</v>
      </c>
      <c r="BE220" s="35">
        <v>0</v>
      </c>
      <c r="BF220" s="35">
        <v>0</v>
      </c>
      <c r="BG220" s="35">
        <v>0</v>
      </c>
      <c r="BH220" s="35">
        <v>0</v>
      </c>
      <c r="BI220" s="35">
        <v>0</v>
      </c>
      <c r="BJ220" s="35">
        <v>1000</v>
      </c>
      <c r="BK220" s="35">
        <v>0</v>
      </c>
      <c r="BL220" s="35">
        <v>0</v>
      </c>
      <c r="BM220" s="35">
        <v>0</v>
      </c>
      <c r="BN220" s="35">
        <v>0</v>
      </c>
      <c r="BO220" s="35">
        <v>0</v>
      </c>
      <c r="BP220" s="35">
        <v>0</v>
      </c>
      <c r="BQ220" s="36">
        <f t="shared" si="7"/>
        <v>4186.13</v>
      </c>
      <c r="BS220" s="60"/>
      <c r="BY220" s="35">
        <v>0</v>
      </c>
      <c r="BZ220" s="35">
        <v>0</v>
      </c>
      <c r="CA220" s="35">
        <v>0</v>
      </c>
      <c r="CB220" s="35">
        <v>0</v>
      </c>
      <c r="CC220" s="35">
        <v>0</v>
      </c>
      <c r="CD220" s="35">
        <v>0</v>
      </c>
      <c r="CE220" s="35">
        <v>295.64</v>
      </c>
      <c r="CF220" s="35">
        <v>0</v>
      </c>
      <c r="CG220" s="35">
        <v>0</v>
      </c>
      <c r="CH220" s="35">
        <v>0</v>
      </c>
      <c r="CI220" s="35">
        <v>0</v>
      </c>
    </row>
    <row r="221" spans="1:87" s="37" customFormat="1" x14ac:dyDescent="0.25">
      <c r="A221" s="32" t="s">
        <v>275</v>
      </c>
      <c r="B221" s="33" t="s">
        <v>108</v>
      </c>
      <c r="C221" s="34"/>
      <c r="D221" s="35">
        <v>64895.18</v>
      </c>
      <c r="E221" s="35"/>
      <c r="F221" s="35">
        <v>0</v>
      </c>
      <c r="G221" s="35">
        <v>0</v>
      </c>
      <c r="H221" s="35">
        <v>2633.18</v>
      </c>
      <c r="I221" s="35">
        <v>0</v>
      </c>
      <c r="J221" s="35">
        <v>0</v>
      </c>
      <c r="K221" s="35">
        <v>3571.32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35">
        <v>0</v>
      </c>
      <c r="V221" s="35">
        <v>0</v>
      </c>
      <c r="W221" s="35">
        <v>0</v>
      </c>
      <c r="X221" s="35">
        <v>0</v>
      </c>
      <c r="Y221" s="35">
        <v>0</v>
      </c>
      <c r="Z221" s="35">
        <v>47269.71</v>
      </c>
      <c r="AA221" s="35">
        <v>68818.28</v>
      </c>
      <c r="AB221" s="35">
        <v>0</v>
      </c>
      <c r="AC221" s="35">
        <v>0</v>
      </c>
      <c r="AD221" s="35">
        <v>0</v>
      </c>
      <c r="AE221" s="35">
        <v>363.84</v>
      </c>
      <c r="AF221" s="35">
        <v>2918.2</v>
      </c>
      <c r="AG221" s="35">
        <v>0</v>
      </c>
      <c r="AH221" s="35">
        <v>0</v>
      </c>
      <c r="AI221" s="35">
        <v>8473.7999999999993</v>
      </c>
      <c r="AJ221" s="35">
        <v>0</v>
      </c>
      <c r="AK221" s="35">
        <v>0</v>
      </c>
      <c r="AL221" s="35">
        <v>2841.6</v>
      </c>
      <c r="AM221" s="35">
        <v>2633.18</v>
      </c>
      <c r="AN221" s="35">
        <v>0</v>
      </c>
      <c r="AO221" s="35">
        <v>7022.35</v>
      </c>
      <c r="AP221" s="35">
        <v>0</v>
      </c>
      <c r="AQ221" s="35">
        <v>18840.349999999999</v>
      </c>
      <c r="AR221" s="35">
        <v>40000</v>
      </c>
      <c r="AS221" s="35">
        <v>0</v>
      </c>
      <c r="AT221" s="35">
        <v>0</v>
      </c>
      <c r="AU221" s="35">
        <v>0</v>
      </c>
      <c r="AV221" s="35">
        <v>2548.2399999999998</v>
      </c>
      <c r="AW221" s="35">
        <v>0</v>
      </c>
      <c r="AX221" s="35">
        <v>0</v>
      </c>
      <c r="AY221" s="35">
        <v>0</v>
      </c>
      <c r="AZ221" s="35">
        <v>7142.68</v>
      </c>
      <c r="BA221" s="35">
        <v>1240</v>
      </c>
      <c r="BB221" s="35">
        <v>0</v>
      </c>
      <c r="BC221" s="35">
        <v>0</v>
      </c>
      <c r="BD221" s="35">
        <v>0</v>
      </c>
      <c r="BE221" s="35">
        <v>0</v>
      </c>
      <c r="BF221" s="35">
        <v>0</v>
      </c>
      <c r="BG221" s="35">
        <v>0</v>
      </c>
      <c r="BH221" s="35">
        <v>0</v>
      </c>
      <c r="BI221" s="35">
        <v>0</v>
      </c>
      <c r="BJ221" s="35">
        <v>0</v>
      </c>
      <c r="BK221" s="35">
        <v>13932.49</v>
      </c>
      <c r="BL221" s="35">
        <v>0</v>
      </c>
      <c r="BM221" s="35">
        <v>19720.419999999998</v>
      </c>
      <c r="BN221" s="35">
        <v>24000</v>
      </c>
      <c r="BO221" s="35">
        <v>0</v>
      </c>
      <c r="BP221" s="35">
        <v>0</v>
      </c>
      <c r="BQ221" s="36">
        <f t="shared" si="7"/>
        <v>338864.81999999995</v>
      </c>
      <c r="BS221" s="60"/>
      <c r="BY221" s="35">
        <v>0</v>
      </c>
      <c r="BZ221" s="35">
        <v>0</v>
      </c>
      <c r="CA221" s="35">
        <v>0</v>
      </c>
      <c r="CB221" s="35">
        <v>18992.16</v>
      </c>
      <c r="CC221" s="35">
        <v>11253.6</v>
      </c>
      <c r="CD221" s="35">
        <v>0</v>
      </c>
      <c r="CE221" s="35">
        <v>0</v>
      </c>
      <c r="CF221" s="35">
        <v>0</v>
      </c>
      <c r="CG221" s="35">
        <v>0</v>
      </c>
      <c r="CH221" s="35">
        <v>0</v>
      </c>
      <c r="CI221" s="35">
        <v>2350</v>
      </c>
    </row>
    <row r="222" spans="1:87" s="37" customFormat="1" x14ac:dyDescent="0.25">
      <c r="A222" s="32" t="s">
        <v>275</v>
      </c>
      <c r="B222" s="33" t="s">
        <v>104</v>
      </c>
      <c r="C222" s="34"/>
      <c r="D222" s="35">
        <v>0</v>
      </c>
      <c r="E222" s="35"/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2078</v>
      </c>
      <c r="P222" s="35">
        <v>0</v>
      </c>
      <c r="Q222" s="35">
        <v>48491.25</v>
      </c>
      <c r="R222" s="35">
        <v>0</v>
      </c>
      <c r="S222" s="35">
        <v>0</v>
      </c>
      <c r="T222" s="35">
        <v>0</v>
      </c>
      <c r="U222" s="35">
        <v>0</v>
      </c>
      <c r="V222" s="35">
        <v>0</v>
      </c>
      <c r="W222" s="35">
        <v>0</v>
      </c>
      <c r="X222" s="35">
        <v>0</v>
      </c>
      <c r="Y222" s="35">
        <v>0</v>
      </c>
      <c r="Z222" s="35">
        <v>26351.71</v>
      </c>
      <c r="AA222" s="35">
        <v>40202.019999999997</v>
      </c>
      <c r="AB222" s="35">
        <v>0</v>
      </c>
      <c r="AC222" s="35">
        <v>0</v>
      </c>
      <c r="AD222" s="35">
        <v>0</v>
      </c>
      <c r="AE222" s="35">
        <v>0</v>
      </c>
      <c r="AF222" s="35">
        <v>0</v>
      </c>
      <c r="AG222" s="35">
        <v>0</v>
      </c>
      <c r="AH222" s="35">
        <v>0</v>
      </c>
      <c r="AI222" s="35">
        <v>2090.92</v>
      </c>
      <c r="AJ222" s="35">
        <v>0</v>
      </c>
      <c r="AK222" s="35">
        <v>0</v>
      </c>
      <c r="AL222" s="35">
        <v>0</v>
      </c>
      <c r="AM222" s="35">
        <v>0</v>
      </c>
      <c r="AN222" s="35">
        <v>0</v>
      </c>
      <c r="AO222" s="35">
        <v>11000</v>
      </c>
      <c r="AP222" s="35">
        <v>0</v>
      </c>
      <c r="AQ222" s="35">
        <v>4287.41</v>
      </c>
      <c r="AR222" s="35">
        <v>0</v>
      </c>
      <c r="AS222" s="35">
        <v>0</v>
      </c>
      <c r="AT222" s="35">
        <v>0</v>
      </c>
      <c r="AU222" s="35">
        <v>0</v>
      </c>
      <c r="AV222" s="35">
        <v>0</v>
      </c>
      <c r="AW222" s="35">
        <v>0</v>
      </c>
      <c r="AX222" s="35">
        <v>0</v>
      </c>
      <c r="AY222" s="35">
        <v>14547.37</v>
      </c>
      <c r="AZ222" s="35">
        <v>0</v>
      </c>
      <c r="BA222" s="35">
        <v>0</v>
      </c>
      <c r="BB222" s="35">
        <v>0</v>
      </c>
      <c r="BC222" s="35">
        <v>0</v>
      </c>
      <c r="BD222" s="35">
        <v>0</v>
      </c>
      <c r="BE222" s="35">
        <v>0</v>
      </c>
      <c r="BF222" s="35">
        <v>0</v>
      </c>
      <c r="BG222" s="35">
        <v>0</v>
      </c>
      <c r="BH222" s="35">
        <v>0</v>
      </c>
      <c r="BI222" s="35">
        <v>0</v>
      </c>
      <c r="BJ222" s="35">
        <v>0</v>
      </c>
      <c r="BK222" s="35">
        <v>0</v>
      </c>
      <c r="BL222" s="35">
        <v>0</v>
      </c>
      <c r="BM222" s="35">
        <v>0</v>
      </c>
      <c r="BN222" s="35">
        <v>0</v>
      </c>
      <c r="BO222" s="35">
        <v>0</v>
      </c>
      <c r="BP222" s="35">
        <v>0</v>
      </c>
      <c r="BQ222" s="36">
        <f t="shared" si="7"/>
        <v>149048.67999999996</v>
      </c>
      <c r="BS222" s="60"/>
      <c r="BY222" s="35">
        <v>0</v>
      </c>
      <c r="BZ222" s="35">
        <v>0</v>
      </c>
      <c r="CA222" s="35">
        <v>0</v>
      </c>
      <c r="CB222" s="35">
        <v>-36000</v>
      </c>
      <c r="CC222" s="35">
        <v>0</v>
      </c>
      <c r="CD222" s="35">
        <v>0</v>
      </c>
      <c r="CE222" s="35">
        <v>0</v>
      </c>
      <c r="CF222" s="35">
        <v>0</v>
      </c>
      <c r="CG222" s="35">
        <v>0</v>
      </c>
      <c r="CH222" s="35">
        <v>0</v>
      </c>
      <c r="CI222" s="35">
        <v>0</v>
      </c>
    </row>
    <row r="223" spans="1:87" s="37" customFormat="1" ht="22.5" x14ac:dyDescent="0.25">
      <c r="A223" s="32" t="s">
        <v>276</v>
      </c>
      <c r="B223" s="33" t="s">
        <v>114</v>
      </c>
      <c r="C223" s="34"/>
      <c r="D223" s="35">
        <v>0</v>
      </c>
      <c r="E223" s="35"/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14302.28</v>
      </c>
      <c r="P223" s="35">
        <v>0</v>
      </c>
      <c r="Q223" s="35">
        <v>17828.04</v>
      </c>
      <c r="R223" s="35">
        <v>0</v>
      </c>
      <c r="S223" s="35">
        <v>0</v>
      </c>
      <c r="T223" s="35">
        <v>0</v>
      </c>
      <c r="U223" s="35">
        <v>0</v>
      </c>
      <c r="V223" s="35">
        <v>0</v>
      </c>
      <c r="W223" s="35">
        <v>0</v>
      </c>
      <c r="X223" s="35">
        <v>0</v>
      </c>
      <c r="Y223" s="35">
        <v>0</v>
      </c>
      <c r="Z223" s="35">
        <v>16510.86</v>
      </c>
      <c r="AA223" s="35">
        <v>16510.86</v>
      </c>
      <c r="AB223" s="35">
        <v>0</v>
      </c>
      <c r="AC223" s="35">
        <v>0</v>
      </c>
      <c r="AD223" s="35">
        <v>0</v>
      </c>
      <c r="AE223" s="35">
        <v>891.4</v>
      </c>
      <c r="AF223" s="35">
        <v>0</v>
      </c>
      <c r="AG223" s="35">
        <v>0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5">
        <v>0</v>
      </c>
      <c r="AN223" s="35">
        <v>0</v>
      </c>
      <c r="AO223" s="35">
        <v>0</v>
      </c>
      <c r="AP223" s="35">
        <v>0</v>
      </c>
      <c r="AQ223" s="35">
        <v>0</v>
      </c>
      <c r="AR223" s="35">
        <v>0</v>
      </c>
      <c r="AS223" s="35">
        <v>0</v>
      </c>
      <c r="AT223" s="35">
        <v>0</v>
      </c>
      <c r="AU223" s="35">
        <v>0</v>
      </c>
      <c r="AV223" s="35">
        <v>0</v>
      </c>
      <c r="AW223" s="35">
        <v>0</v>
      </c>
      <c r="AX223" s="35">
        <v>0</v>
      </c>
      <c r="AY223" s="35">
        <v>0</v>
      </c>
      <c r="AZ223" s="35">
        <v>0</v>
      </c>
      <c r="BA223" s="35">
        <v>0</v>
      </c>
      <c r="BB223" s="35">
        <v>0</v>
      </c>
      <c r="BC223" s="35">
        <v>0</v>
      </c>
      <c r="BD223" s="35">
        <v>0</v>
      </c>
      <c r="BE223" s="35">
        <v>0</v>
      </c>
      <c r="BF223" s="35">
        <v>0</v>
      </c>
      <c r="BG223" s="35">
        <v>0</v>
      </c>
      <c r="BH223" s="35">
        <v>0</v>
      </c>
      <c r="BI223" s="35">
        <v>0</v>
      </c>
      <c r="BJ223" s="35">
        <v>0</v>
      </c>
      <c r="BK223" s="35">
        <v>0</v>
      </c>
      <c r="BL223" s="35">
        <v>0</v>
      </c>
      <c r="BM223" s="35">
        <v>0</v>
      </c>
      <c r="BN223" s="35">
        <v>0</v>
      </c>
      <c r="BO223" s="35">
        <v>0</v>
      </c>
      <c r="BP223" s="35">
        <v>0</v>
      </c>
      <c r="BQ223" s="36">
        <f t="shared" si="7"/>
        <v>66043.44</v>
      </c>
      <c r="BS223" s="60"/>
      <c r="BY223" s="35">
        <v>0</v>
      </c>
      <c r="BZ223" s="35">
        <v>0</v>
      </c>
      <c r="CA223" s="35">
        <v>0</v>
      </c>
      <c r="CB223" s="35">
        <v>0</v>
      </c>
      <c r="CC223" s="35">
        <v>0</v>
      </c>
      <c r="CD223" s="35">
        <v>0</v>
      </c>
      <c r="CE223" s="35">
        <v>0</v>
      </c>
      <c r="CF223" s="35">
        <v>0</v>
      </c>
      <c r="CG223" s="35">
        <v>0</v>
      </c>
      <c r="CH223" s="35">
        <v>0</v>
      </c>
      <c r="CI223" s="35">
        <v>0</v>
      </c>
    </row>
    <row r="224" spans="1:87" s="37" customFormat="1" x14ac:dyDescent="0.25">
      <c r="A224" s="32" t="s">
        <v>276</v>
      </c>
      <c r="B224" s="33" t="s">
        <v>222</v>
      </c>
      <c r="C224" s="34"/>
      <c r="D224" s="35">
        <v>0</v>
      </c>
      <c r="E224" s="35"/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1722.9</v>
      </c>
      <c r="P224" s="35">
        <v>0</v>
      </c>
      <c r="Q224" s="35">
        <v>8461.7099999999991</v>
      </c>
      <c r="R224" s="35">
        <v>0</v>
      </c>
      <c r="S224" s="35">
        <v>0</v>
      </c>
      <c r="T224" s="35">
        <v>0</v>
      </c>
      <c r="U224" s="35">
        <v>0</v>
      </c>
      <c r="V224" s="35">
        <v>0</v>
      </c>
      <c r="W224" s="35">
        <v>0</v>
      </c>
      <c r="X224" s="35">
        <v>0</v>
      </c>
      <c r="Y224" s="35">
        <v>0</v>
      </c>
      <c r="Z224" s="35">
        <v>8441.6299999999992</v>
      </c>
      <c r="AA224" s="35">
        <v>8441.6299999999992</v>
      </c>
      <c r="AB224" s="35">
        <v>0</v>
      </c>
      <c r="AC224" s="35">
        <v>0</v>
      </c>
      <c r="AD224" s="35">
        <v>0</v>
      </c>
      <c r="AE224" s="35">
        <v>2036.1</v>
      </c>
      <c r="AF224" s="35">
        <v>0</v>
      </c>
      <c r="AG224" s="35">
        <v>0</v>
      </c>
      <c r="AH224" s="35">
        <v>0</v>
      </c>
      <c r="AI224" s="35">
        <v>0</v>
      </c>
      <c r="AJ224" s="35">
        <v>0</v>
      </c>
      <c r="AK224" s="35">
        <v>0</v>
      </c>
      <c r="AL224" s="35">
        <v>0</v>
      </c>
      <c r="AM224" s="35">
        <v>0</v>
      </c>
      <c r="AN224" s="35">
        <v>0</v>
      </c>
      <c r="AO224" s="35">
        <v>0</v>
      </c>
      <c r="AP224" s="35">
        <v>0</v>
      </c>
      <c r="AQ224" s="35">
        <v>0</v>
      </c>
      <c r="AR224" s="35">
        <v>0</v>
      </c>
      <c r="AS224" s="35">
        <v>0</v>
      </c>
      <c r="AT224" s="35">
        <v>0</v>
      </c>
      <c r="AU224" s="35">
        <v>0</v>
      </c>
      <c r="AV224" s="35">
        <v>0</v>
      </c>
      <c r="AW224" s="35">
        <v>0</v>
      </c>
      <c r="AX224" s="35">
        <v>0</v>
      </c>
      <c r="AY224" s="35">
        <v>0</v>
      </c>
      <c r="AZ224" s="35">
        <v>0</v>
      </c>
      <c r="BA224" s="35">
        <v>0</v>
      </c>
      <c r="BB224" s="35">
        <v>0</v>
      </c>
      <c r="BC224" s="35">
        <v>0</v>
      </c>
      <c r="BD224" s="35">
        <v>0</v>
      </c>
      <c r="BE224" s="35">
        <v>0</v>
      </c>
      <c r="BF224" s="35">
        <v>0</v>
      </c>
      <c r="BG224" s="35">
        <v>775.45</v>
      </c>
      <c r="BH224" s="35">
        <v>0</v>
      </c>
      <c r="BI224" s="35">
        <v>0</v>
      </c>
      <c r="BJ224" s="35">
        <v>3887.1</v>
      </c>
      <c r="BK224" s="35">
        <v>0</v>
      </c>
      <c r="BL224" s="35">
        <v>0</v>
      </c>
      <c r="BM224" s="35">
        <v>0</v>
      </c>
      <c r="BN224" s="35">
        <v>0</v>
      </c>
      <c r="BO224" s="35">
        <v>0</v>
      </c>
      <c r="BP224" s="35">
        <v>0</v>
      </c>
      <c r="BQ224" s="36">
        <f t="shared" si="7"/>
        <v>33766.519999999997</v>
      </c>
      <c r="BS224" s="60"/>
      <c r="BY224" s="35">
        <v>0</v>
      </c>
      <c r="BZ224" s="35">
        <v>0</v>
      </c>
      <c r="CA224" s="35">
        <v>0</v>
      </c>
      <c r="CB224" s="35">
        <v>0</v>
      </c>
      <c r="CC224" s="35">
        <v>0</v>
      </c>
      <c r="CD224" s="35">
        <v>0</v>
      </c>
      <c r="CE224" s="35">
        <v>20478.810000000001</v>
      </c>
      <c r="CF224" s="35">
        <v>0</v>
      </c>
      <c r="CG224" s="35">
        <v>0</v>
      </c>
      <c r="CH224" s="35">
        <v>0</v>
      </c>
      <c r="CI224" s="35">
        <v>1500</v>
      </c>
    </row>
    <row r="225" spans="1:87" s="37" customFormat="1" x14ac:dyDescent="0.25">
      <c r="A225" s="32" t="s">
        <v>276</v>
      </c>
      <c r="B225" s="33" t="s">
        <v>222</v>
      </c>
      <c r="C225" s="34"/>
      <c r="D225" s="35">
        <v>0</v>
      </c>
      <c r="E225" s="35"/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15136.56</v>
      </c>
      <c r="O225" s="35">
        <v>19943.84</v>
      </c>
      <c r="P225" s="35">
        <v>0</v>
      </c>
      <c r="Q225" s="35">
        <v>27178.66</v>
      </c>
      <c r="R225" s="35">
        <v>0</v>
      </c>
      <c r="S225" s="35">
        <v>0</v>
      </c>
      <c r="T225" s="35">
        <v>0</v>
      </c>
      <c r="U225" s="35">
        <v>0</v>
      </c>
      <c r="V225" s="35">
        <v>0</v>
      </c>
      <c r="W225" s="35">
        <v>0</v>
      </c>
      <c r="X225" s="35">
        <v>0</v>
      </c>
      <c r="Y225" s="35">
        <v>0</v>
      </c>
      <c r="Z225" s="35">
        <v>36886.449999999997</v>
      </c>
      <c r="AA225" s="35">
        <v>36886.449999999997</v>
      </c>
      <c r="AB225" s="35">
        <v>0</v>
      </c>
      <c r="AC225" s="35">
        <v>0</v>
      </c>
      <c r="AD225" s="35">
        <v>0</v>
      </c>
      <c r="AE225" s="35">
        <v>0</v>
      </c>
      <c r="AF225" s="35">
        <v>0</v>
      </c>
      <c r="AG225" s="35">
        <v>2000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5">
        <v>0</v>
      </c>
      <c r="AN225" s="35">
        <v>0</v>
      </c>
      <c r="AO225" s="35">
        <v>0</v>
      </c>
      <c r="AP225" s="35">
        <v>0</v>
      </c>
      <c r="AQ225" s="35">
        <v>0</v>
      </c>
      <c r="AR225" s="35">
        <v>0</v>
      </c>
      <c r="AS225" s="35">
        <v>0</v>
      </c>
      <c r="AT225" s="35">
        <v>0</v>
      </c>
      <c r="AU225" s="35">
        <v>0</v>
      </c>
      <c r="AV225" s="35">
        <v>0</v>
      </c>
      <c r="AW225" s="35">
        <v>0</v>
      </c>
      <c r="AX225" s="35">
        <v>0</v>
      </c>
      <c r="AY225" s="35">
        <v>0</v>
      </c>
      <c r="AZ225" s="35">
        <v>0</v>
      </c>
      <c r="BA225" s="35">
        <v>0</v>
      </c>
      <c r="BB225" s="35">
        <v>0</v>
      </c>
      <c r="BC225" s="35">
        <v>0</v>
      </c>
      <c r="BD225" s="35">
        <v>0</v>
      </c>
      <c r="BE225" s="35">
        <v>0</v>
      </c>
      <c r="BF225" s="35">
        <v>0</v>
      </c>
      <c r="BG225" s="35">
        <v>0</v>
      </c>
      <c r="BH225" s="35">
        <v>7513.8</v>
      </c>
      <c r="BI225" s="35">
        <v>2000</v>
      </c>
      <c r="BJ225" s="35">
        <v>0</v>
      </c>
      <c r="BK225" s="35">
        <v>0</v>
      </c>
      <c r="BL225" s="35">
        <v>0</v>
      </c>
      <c r="BM225" s="35">
        <v>0</v>
      </c>
      <c r="BN225" s="35">
        <v>0</v>
      </c>
      <c r="BO225" s="35">
        <v>0</v>
      </c>
      <c r="BP225" s="35">
        <v>0</v>
      </c>
      <c r="BQ225" s="36">
        <f t="shared" si="7"/>
        <v>147545.75999999998</v>
      </c>
      <c r="BS225" s="60"/>
      <c r="BY225" s="35">
        <v>0</v>
      </c>
      <c r="BZ225" s="35">
        <v>0</v>
      </c>
      <c r="CA225" s="35">
        <v>0</v>
      </c>
      <c r="CB225" s="35">
        <v>0</v>
      </c>
      <c r="CC225" s="35">
        <v>0</v>
      </c>
      <c r="CD225" s="35">
        <v>0</v>
      </c>
      <c r="CE225" s="35">
        <v>19335.419999999998</v>
      </c>
      <c r="CF225" s="35">
        <v>0</v>
      </c>
      <c r="CG225" s="35">
        <v>0</v>
      </c>
      <c r="CH225" s="35">
        <v>0</v>
      </c>
      <c r="CI225" s="35">
        <v>0</v>
      </c>
    </row>
    <row r="226" spans="1:87" s="37" customFormat="1" x14ac:dyDescent="0.25">
      <c r="A226" s="32" t="s">
        <v>276</v>
      </c>
      <c r="B226" s="33" t="s">
        <v>120</v>
      </c>
      <c r="C226" s="34"/>
      <c r="D226" s="35">
        <v>0</v>
      </c>
      <c r="E226" s="35"/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9331.41</v>
      </c>
      <c r="P226" s="35">
        <v>0</v>
      </c>
      <c r="Q226" s="35">
        <v>8811.56</v>
      </c>
      <c r="R226" s="35">
        <v>0</v>
      </c>
      <c r="S226" s="35">
        <v>0</v>
      </c>
      <c r="T226" s="35">
        <v>0</v>
      </c>
      <c r="U226" s="35">
        <v>0</v>
      </c>
      <c r="V226" s="35">
        <v>0</v>
      </c>
      <c r="W226" s="35">
        <v>0</v>
      </c>
      <c r="X226" s="35">
        <v>0</v>
      </c>
      <c r="Y226" s="35">
        <v>0</v>
      </c>
      <c r="Z226" s="35">
        <v>9600.18</v>
      </c>
      <c r="AA226" s="35">
        <v>9600.18</v>
      </c>
      <c r="AB226" s="35">
        <v>0</v>
      </c>
      <c r="AC226" s="35">
        <v>0</v>
      </c>
      <c r="AD226" s="35">
        <v>1057.3900000000001</v>
      </c>
      <c r="AE226" s="35">
        <v>0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5">
        <v>0</v>
      </c>
      <c r="AN226" s="35">
        <v>0</v>
      </c>
      <c r="AO226" s="35">
        <v>0</v>
      </c>
      <c r="AP226" s="35">
        <v>0</v>
      </c>
      <c r="AQ226" s="35">
        <v>0</v>
      </c>
      <c r="AR226" s="35">
        <v>0</v>
      </c>
      <c r="AS226" s="35">
        <v>0</v>
      </c>
      <c r="AT226" s="35">
        <v>0</v>
      </c>
      <c r="AU226" s="35">
        <v>0</v>
      </c>
      <c r="AV226" s="35">
        <v>0</v>
      </c>
      <c r="AW226" s="35">
        <v>0</v>
      </c>
      <c r="AX226" s="35">
        <v>0</v>
      </c>
      <c r="AY226" s="35">
        <v>0</v>
      </c>
      <c r="AZ226" s="35">
        <v>0</v>
      </c>
      <c r="BA226" s="35">
        <v>0</v>
      </c>
      <c r="BB226" s="35">
        <v>0</v>
      </c>
      <c r="BC226" s="35">
        <v>0</v>
      </c>
      <c r="BD226" s="35">
        <v>0</v>
      </c>
      <c r="BE226" s="35">
        <v>0</v>
      </c>
      <c r="BF226" s="35">
        <v>0</v>
      </c>
      <c r="BG226" s="35">
        <v>0</v>
      </c>
      <c r="BH226" s="35">
        <v>0</v>
      </c>
      <c r="BI226" s="35">
        <v>0</v>
      </c>
      <c r="BJ226" s="35">
        <v>0</v>
      </c>
      <c r="BK226" s="35">
        <v>0</v>
      </c>
      <c r="BL226" s="35">
        <v>0</v>
      </c>
      <c r="BM226" s="35">
        <v>0</v>
      </c>
      <c r="BN226" s="35">
        <v>0</v>
      </c>
      <c r="BO226" s="35">
        <v>0</v>
      </c>
      <c r="BP226" s="35">
        <v>0</v>
      </c>
      <c r="BQ226" s="36">
        <f t="shared" si="7"/>
        <v>38400.720000000001</v>
      </c>
      <c r="BS226" s="60"/>
      <c r="BY226" s="35">
        <v>0</v>
      </c>
      <c r="BZ226" s="35">
        <v>0</v>
      </c>
      <c r="CA226" s="35">
        <v>0</v>
      </c>
      <c r="CB226" s="35">
        <v>0</v>
      </c>
      <c r="CC226" s="35">
        <v>0</v>
      </c>
      <c r="CD226" s="35">
        <v>0</v>
      </c>
      <c r="CE226" s="35">
        <v>0</v>
      </c>
      <c r="CF226" s="35">
        <v>0</v>
      </c>
      <c r="CG226" s="35">
        <v>0</v>
      </c>
      <c r="CH226" s="35">
        <v>0</v>
      </c>
      <c r="CI226" s="35">
        <v>2350</v>
      </c>
    </row>
    <row r="227" spans="1:87" s="37" customFormat="1" x14ac:dyDescent="0.25">
      <c r="A227" s="32" t="s">
        <v>277</v>
      </c>
      <c r="B227" s="33" t="s">
        <v>278</v>
      </c>
      <c r="C227" s="34"/>
      <c r="D227" s="35">
        <v>0</v>
      </c>
      <c r="E227" s="35"/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2000</v>
      </c>
      <c r="P227" s="35">
        <v>0</v>
      </c>
      <c r="Q227" s="35">
        <v>1860.5</v>
      </c>
      <c r="R227" s="35">
        <v>0</v>
      </c>
      <c r="S227" s="35">
        <v>0</v>
      </c>
      <c r="T227" s="35">
        <v>0</v>
      </c>
      <c r="U227" s="35">
        <v>0</v>
      </c>
      <c r="V227" s="35">
        <v>0</v>
      </c>
      <c r="W227" s="35">
        <v>0</v>
      </c>
      <c r="X227" s="35">
        <v>0</v>
      </c>
      <c r="Y227" s="35">
        <v>0</v>
      </c>
      <c r="Z227" s="35">
        <v>2455.9499999999998</v>
      </c>
      <c r="AA227" s="35">
        <v>2455.9499999999998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L227" s="35">
        <v>0</v>
      </c>
      <c r="AM227" s="35">
        <v>0</v>
      </c>
      <c r="AN227" s="35">
        <v>0</v>
      </c>
      <c r="AO227" s="35">
        <v>0</v>
      </c>
      <c r="AP227" s="35">
        <v>0</v>
      </c>
      <c r="AQ227" s="35">
        <v>0</v>
      </c>
      <c r="AR227" s="35">
        <v>0</v>
      </c>
      <c r="AS227" s="35">
        <v>0</v>
      </c>
      <c r="AT227" s="35">
        <v>0</v>
      </c>
      <c r="AU227" s="35">
        <v>0</v>
      </c>
      <c r="AV227" s="35">
        <v>0</v>
      </c>
      <c r="AW227" s="35">
        <v>0</v>
      </c>
      <c r="AX227" s="35">
        <v>0</v>
      </c>
      <c r="AY227" s="35">
        <v>0</v>
      </c>
      <c r="AZ227" s="35">
        <v>0</v>
      </c>
      <c r="BA227" s="35">
        <v>0</v>
      </c>
      <c r="BB227" s="35">
        <v>0</v>
      </c>
      <c r="BC227" s="35">
        <v>0</v>
      </c>
      <c r="BD227" s="35">
        <v>707.2</v>
      </c>
      <c r="BE227" s="35">
        <v>0</v>
      </c>
      <c r="BF227" s="35">
        <v>0</v>
      </c>
      <c r="BG227" s="35">
        <v>0</v>
      </c>
      <c r="BH227" s="35">
        <v>344.2</v>
      </c>
      <c r="BI227" s="35">
        <v>0</v>
      </c>
      <c r="BJ227" s="35">
        <v>0</v>
      </c>
      <c r="BK227" s="35">
        <v>0</v>
      </c>
      <c r="BL227" s="35">
        <v>0</v>
      </c>
      <c r="BM227" s="35">
        <v>0</v>
      </c>
      <c r="BN227" s="35">
        <v>0</v>
      </c>
      <c r="BO227" s="35">
        <v>0</v>
      </c>
      <c r="BP227" s="35">
        <v>0</v>
      </c>
      <c r="BQ227" s="36">
        <f t="shared" si="7"/>
        <v>9823.8000000000011</v>
      </c>
      <c r="BS227" s="60"/>
      <c r="BY227" s="35">
        <v>0</v>
      </c>
      <c r="BZ227" s="35">
        <v>0</v>
      </c>
      <c r="CA227" s="35">
        <v>0</v>
      </c>
      <c r="CB227" s="35">
        <v>0</v>
      </c>
      <c r="CC227" s="35">
        <v>0</v>
      </c>
      <c r="CD227" s="35">
        <v>0</v>
      </c>
      <c r="CE227" s="35">
        <v>3381.95</v>
      </c>
      <c r="CF227" s="35">
        <v>0</v>
      </c>
      <c r="CG227" s="35">
        <v>0</v>
      </c>
      <c r="CH227" s="35">
        <v>0</v>
      </c>
      <c r="CI227" s="35">
        <v>0</v>
      </c>
    </row>
    <row r="228" spans="1:87" s="37" customFormat="1" ht="22.5" x14ac:dyDescent="0.25">
      <c r="A228" s="32" t="s">
        <v>279</v>
      </c>
      <c r="B228" s="33" t="s">
        <v>114</v>
      </c>
      <c r="C228" s="34"/>
      <c r="D228" s="35">
        <v>0</v>
      </c>
      <c r="E228" s="35"/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24638.21</v>
      </c>
      <c r="P228" s="35">
        <v>0</v>
      </c>
      <c r="Q228" s="35">
        <v>21061.22</v>
      </c>
      <c r="R228" s="35">
        <v>0</v>
      </c>
      <c r="S228" s="35">
        <v>0</v>
      </c>
      <c r="T228" s="35">
        <v>0</v>
      </c>
      <c r="U228" s="35">
        <v>0</v>
      </c>
      <c r="V228" s="35">
        <v>0</v>
      </c>
      <c r="W228" s="35">
        <v>0</v>
      </c>
      <c r="X228" s="35">
        <v>0</v>
      </c>
      <c r="Y228" s="35">
        <v>40</v>
      </c>
      <c r="Z228" s="35">
        <v>22946.17</v>
      </c>
      <c r="AA228" s="35">
        <v>22946.17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5">
        <v>0</v>
      </c>
      <c r="AN228" s="35">
        <v>0</v>
      </c>
      <c r="AO228" s="35">
        <v>0</v>
      </c>
      <c r="AP228" s="35">
        <v>0</v>
      </c>
      <c r="AQ228" s="35">
        <v>0</v>
      </c>
      <c r="AR228" s="35">
        <v>0</v>
      </c>
      <c r="AS228" s="35">
        <v>0</v>
      </c>
      <c r="AT228" s="35">
        <v>0</v>
      </c>
      <c r="AU228" s="35">
        <v>0</v>
      </c>
      <c r="AV228" s="35">
        <v>0</v>
      </c>
      <c r="AW228" s="35">
        <v>0</v>
      </c>
      <c r="AX228" s="35">
        <v>0</v>
      </c>
      <c r="AY228" s="35">
        <v>0</v>
      </c>
      <c r="AZ228" s="35">
        <v>0</v>
      </c>
      <c r="BA228" s="35">
        <v>0</v>
      </c>
      <c r="BB228" s="35">
        <v>0</v>
      </c>
      <c r="BC228" s="35">
        <v>0</v>
      </c>
      <c r="BD228" s="35">
        <v>0</v>
      </c>
      <c r="BE228" s="35">
        <v>0</v>
      </c>
      <c r="BF228" s="35">
        <v>0</v>
      </c>
      <c r="BG228" s="35">
        <v>0</v>
      </c>
      <c r="BH228" s="35">
        <v>4.4400000000000004</v>
      </c>
      <c r="BI228" s="35">
        <v>0</v>
      </c>
      <c r="BJ228" s="35">
        <v>28.46</v>
      </c>
      <c r="BK228" s="35">
        <v>40</v>
      </c>
      <c r="BL228" s="35">
        <v>80</v>
      </c>
      <c r="BM228" s="35">
        <v>0</v>
      </c>
      <c r="BN228" s="35">
        <v>0</v>
      </c>
      <c r="BO228" s="35">
        <v>0</v>
      </c>
      <c r="BP228" s="35">
        <v>0</v>
      </c>
      <c r="BQ228" s="36">
        <f t="shared" si="7"/>
        <v>91784.670000000013</v>
      </c>
      <c r="BS228" s="60"/>
      <c r="BY228" s="35">
        <v>0</v>
      </c>
      <c r="BZ228" s="35">
        <v>0</v>
      </c>
      <c r="CA228" s="35">
        <v>0</v>
      </c>
      <c r="CB228" s="35">
        <v>0</v>
      </c>
      <c r="CC228" s="35">
        <v>0</v>
      </c>
      <c r="CD228" s="35">
        <v>0</v>
      </c>
      <c r="CE228" s="35">
        <v>11482.05</v>
      </c>
      <c r="CF228" s="35">
        <v>0</v>
      </c>
      <c r="CG228" s="35">
        <v>0</v>
      </c>
      <c r="CH228" s="35">
        <v>0</v>
      </c>
      <c r="CI228" s="35">
        <v>2350</v>
      </c>
    </row>
    <row r="229" spans="1:87" s="37" customFormat="1" x14ac:dyDescent="0.25">
      <c r="A229" s="32" t="s">
        <v>280</v>
      </c>
      <c r="B229" s="33" t="s">
        <v>123</v>
      </c>
      <c r="C229" s="34"/>
      <c r="D229" s="35">
        <v>0</v>
      </c>
      <c r="E229" s="35"/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9882.35</v>
      </c>
      <c r="P229" s="35">
        <v>0</v>
      </c>
      <c r="Q229" s="35">
        <v>12790.24</v>
      </c>
      <c r="R229" s="35">
        <v>0</v>
      </c>
      <c r="S229" s="35">
        <v>0</v>
      </c>
      <c r="T229" s="35">
        <v>115300</v>
      </c>
      <c r="U229" s="35">
        <v>0</v>
      </c>
      <c r="V229" s="35">
        <v>0</v>
      </c>
      <c r="W229" s="35">
        <v>0</v>
      </c>
      <c r="X229" s="35">
        <v>0</v>
      </c>
      <c r="Y229" s="35">
        <v>0</v>
      </c>
      <c r="Z229" s="35">
        <v>12140.21</v>
      </c>
      <c r="AA229" s="35">
        <v>12140.21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0</v>
      </c>
      <c r="AH229" s="35">
        <v>0</v>
      </c>
      <c r="AI229" s="35">
        <v>372.72</v>
      </c>
      <c r="AJ229" s="35">
        <v>0</v>
      </c>
      <c r="AK229" s="35">
        <v>0</v>
      </c>
      <c r="AL229" s="35">
        <v>0</v>
      </c>
      <c r="AM229" s="35">
        <v>0</v>
      </c>
      <c r="AN229" s="35">
        <v>0</v>
      </c>
      <c r="AO229" s="35">
        <v>0</v>
      </c>
      <c r="AP229" s="35">
        <v>0</v>
      </c>
      <c r="AQ229" s="35">
        <v>0</v>
      </c>
      <c r="AR229" s="35">
        <v>0</v>
      </c>
      <c r="AS229" s="35">
        <v>0</v>
      </c>
      <c r="AT229" s="35">
        <v>0</v>
      </c>
      <c r="AU229" s="35">
        <v>0</v>
      </c>
      <c r="AV229" s="35">
        <v>0</v>
      </c>
      <c r="AW229" s="35">
        <v>0</v>
      </c>
      <c r="AX229" s="35">
        <v>0</v>
      </c>
      <c r="AY229" s="35">
        <v>0</v>
      </c>
      <c r="AZ229" s="35">
        <v>0</v>
      </c>
      <c r="BA229" s="35">
        <v>0</v>
      </c>
      <c r="BB229" s="35">
        <v>0</v>
      </c>
      <c r="BC229" s="35">
        <v>0</v>
      </c>
      <c r="BD229" s="35">
        <v>614.82000000000005</v>
      </c>
      <c r="BE229" s="35">
        <v>0</v>
      </c>
      <c r="BF229" s="35">
        <v>0</v>
      </c>
      <c r="BG229" s="35">
        <v>0</v>
      </c>
      <c r="BH229" s="35">
        <v>993</v>
      </c>
      <c r="BI229" s="35">
        <v>0</v>
      </c>
      <c r="BJ229" s="35">
        <v>0</v>
      </c>
      <c r="BK229" s="35">
        <v>0</v>
      </c>
      <c r="BL229" s="35">
        <v>0</v>
      </c>
      <c r="BM229" s="35">
        <v>0</v>
      </c>
      <c r="BN229" s="35">
        <v>0</v>
      </c>
      <c r="BO229" s="35">
        <v>0</v>
      </c>
      <c r="BP229" s="35">
        <v>0</v>
      </c>
      <c r="BQ229" s="36">
        <f t="shared" si="7"/>
        <v>164233.54999999999</v>
      </c>
      <c r="BS229" s="60"/>
      <c r="BY229" s="35">
        <v>0</v>
      </c>
      <c r="BZ229" s="35">
        <v>0</v>
      </c>
      <c r="CA229" s="35">
        <v>0</v>
      </c>
      <c r="CB229" s="35">
        <v>0</v>
      </c>
      <c r="CC229" s="35">
        <v>0</v>
      </c>
      <c r="CD229" s="35">
        <v>0</v>
      </c>
      <c r="CE229" s="35">
        <v>7704.06</v>
      </c>
      <c r="CF229" s="35">
        <v>0</v>
      </c>
      <c r="CG229" s="35">
        <v>0</v>
      </c>
      <c r="CH229" s="35">
        <v>0</v>
      </c>
      <c r="CI229" s="35">
        <v>0</v>
      </c>
    </row>
    <row r="230" spans="1:87" s="37" customFormat="1" ht="22.5" x14ac:dyDescent="0.25">
      <c r="A230" s="32" t="s">
        <v>280</v>
      </c>
      <c r="B230" s="33" t="s">
        <v>256</v>
      </c>
      <c r="C230" s="34"/>
      <c r="D230" s="35">
        <v>0</v>
      </c>
      <c r="E230" s="35"/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4476.1899999999996</v>
      </c>
      <c r="P230" s="35">
        <v>0</v>
      </c>
      <c r="Q230" s="35">
        <v>5793.31</v>
      </c>
      <c r="R230" s="35">
        <v>0</v>
      </c>
      <c r="S230" s="35">
        <v>0</v>
      </c>
      <c r="T230" s="35">
        <v>0</v>
      </c>
      <c r="U230" s="35">
        <v>0</v>
      </c>
      <c r="V230" s="35">
        <v>0</v>
      </c>
      <c r="W230" s="35">
        <v>0</v>
      </c>
      <c r="X230" s="35">
        <v>0</v>
      </c>
      <c r="Y230" s="35">
        <v>0</v>
      </c>
      <c r="Z230" s="35">
        <v>6245.97</v>
      </c>
      <c r="AA230" s="35">
        <v>6245.97</v>
      </c>
      <c r="AB230" s="35">
        <v>0</v>
      </c>
      <c r="AC230" s="35">
        <v>0</v>
      </c>
      <c r="AD230" s="35">
        <v>0</v>
      </c>
      <c r="AE230" s="35">
        <v>0</v>
      </c>
      <c r="AF230" s="35">
        <v>0</v>
      </c>
      <c r="AG230" s="35">
        <v>0</v>
      </c>
      <c r="AH230" s="35">
        <v>0</v>
      </c>
      <c r="AI230" s="35">
        <v>0</v>
      </c>
      <c r="AJ230" s="35">
        <v>0</v>
      </c>
      <c r="AK230" s="35">
        <v>0</v>
      </c>
      <c r="AL230" s="35">
        <v>0</v>
      </c>
      <c r="AM230" s="35">
        <v>0</v>
      </c>
      <c r="AN230" s="35">
        <v>0</v>
      </c>
      <c r="AO230" s="35">
        <v>0</v>
      </c>
      <c r="AP230" s="35">
        <v>0</v>
      </c>
      <c r="AQ230" s="35">
        <v>0</v>
      </c>
      <c r="AR230" s="35">
        <v>0</v>
      </c>
      <c r="AS230" s="35">
        <v>0</v>
      </c>
      <c r="AT230" s="35">
        <v>0</v>
      </c>
      <c r="AU230" s="35">
        <v>0</v>
      </c>
      <c r="AV230" s="35">
        <v>0</v>
      </c>
      <c r="AW230" s="35">
        <v>0</v>
      </c>
      <c r="AX230" s="35">
        <v>0</v>
      </c>
      <c r="AY230" s="35">
        <v>0</v>
      </c>
      <c r="AZ230" s="35">
        <v>0</v>
      </c>
      <c r="BA230" s="35">
        <v>0</v>
      </c>
      <c r="BB230" s="35">
        <v>0</v>
      </c>
      <c r="BC230" s="35">
        <v>0</v>
      </c>
      <c r="BD230" s="35">
        <v>0</v>
      </c>
      <c r="BE230" s="35">
        <v>0</v>
      </c>
      <c r="BF230" s="35">
        <v>0</v>
      </c>
      <c r="BG230" s="35">
        <v>0</v>
      </c>
      <c r="BH230" s="35">
        <v>0</v>
      </c>
      <c r="BI230" s="35">
        <v>2222.4299999999998</v>
      </c>
      <c r="BJ230" s="35">
        <v>0</v>
      </c>
      <c r="BK230" s="35">
        <v>0</v>
      </c>
      <c r="BL230" s="35">
        <v>0</v>
      </c>
      <c r="BM230" s="35">
        <v>0</v>
      </c>
      <c r="BN230" s="35">
        <v>0</v>
      </c>
      <c r="BO230" s="35">
        <v>0</v>
      </c>
      <c r="BP230" s="35">
        <v>0</v>
      </c>
      <c r="BQ230" s="36">
        <f t="shared" si="7"/>
        <v>24983.870000000003</v>
      </c>
      <c r="BS230" s="60"/>
      <c r="BY230" s="35">
        <v>0</v>
      </c>
      <c r="BZ230" s="35">
        <v>0</v>
      </c>
      <c r="CA230" s="35">
        <v>0</v>
      </c>
      <c r="CB230" s="35">
        <v>0</v>
      </c>
      <c r="CC230" s="35">
        <v>0</v>
      </c>
      <c r="CD230" s="35">
        <v>0</v>
      </c>
      <c r="CE230" s="35">
        <v>2664.2</v>
      </c>
      <c r="CF230" s="35">
        <v>0</v>
      </c>
      <c r="CG230" s="35">
        <v>0</v>
      </c>
      <c r="CH230" s="35">
        <v>0</v>
      </c>
      <c r="CI230" s="35">
        <v>0</v>
      </c>
    </row>
    <row r="231" spans="1:87" s="37" customFormat="1" x14ac:dyDescent="0.25">
      <c r="A231" s="32" t="s">
        <v>281</v>
      </c>
      <c r="B231" s="33" t="s">
        <v>127</v>
      </c>
      <c r="C231" s="34"/>
      <c r="D231" s="35">
        <v>0</v>
      </c>
      <c r="E231" s="35"/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33518.25</v>
      </c>
      <c r="P231" s="35">
        <v>0</v>
      </c>
      <c r="Q231" s="35">
        <v>31016.1</v>
      </c>
      <c r="R231" s="35">
        <v>0</v>
      </c>
      <c r="S231" s="35">
        <v>0</v>
      </c>
      <c r="T231" s="35">
        <v>0</v>
      </c>
      <c r="U231" s="35">
        <v>3936.01</v>
      </c>
      <c r="V231" s="35">
        <v>5877.93</v>
      </c>
      <c r="W231" s="35">
        <v>371.53</v>
      </c>
      <c r="X231" s="35">
        <v>7978.4</v>
      </c>
      <c r="Y231" s="35">
        <v>0</v>
      </c>
      <c r="Z231" s="35">
        <v>48668.14</v>
      </c>
      <c r="AA231" s="35">
        <v>48668.14</v>
      </c>
      <c r="AB231" s="35">
        <v>0</v>
      </c>
      <c r="AC231" s="35">
        <v>0</v>
      </c>
      <c r="AD231" s="35">
        <v>0</v>
      </c>
      <c r="AE231" s="35">
        <v>0</v>
      </c>
      <c r="AF231" s="35">
        <v>0</v>
      </c>
      <c r="AG231" s="35">
        <v>0</v>
      </c>
      <c r="AH231" s="35">
        <v>0</v>
      </c>
      <c r="AI231" s="35">
        <v>0</v>
      </c>
      <c r="AJ231" s="35">
        <v>0</v>
      </c>
      <c r="AK231" s="35">
        <v>0</v>
      </c>
      <c r="AL231" s="35">
        <v>0</v>
      </c>
      <c r="AM231" s="35">
        <v>0</v>
      </c>
      <c r="AN231" s="35">
        <v>0</v>
      </c>
      <c r="AO231" s="35">
        <v>0</v>
      </c>
      <c r="AP231" s="35">
        <v>0</v>
      </c>
      <c r="AQ231" s="35">
        <v>0</v>
      </c>
      <c r="AR231" s="35">
        <v>0</v>
      </c>
      <c r="AS231" s="35">
        <v>0</v>
      </c>
      <c r="AT231" s="35">
        <v>0</v>
      </c>
      <c r="AU231" s="35">
        <v>0</v>
      </c>
      <c r="AV231" s="35">
        <v>0</v>
      </c>
      <c r="AW231" s="35">
        <v>0</v>
      </c>
      <c r="AX231" s="35">
        <v>0</v>
      </c>
      <c r="AY231" s="35">
        <v>0</v>
      </c>
      <c r="AZ231" s="35">
        <v>0</v>
      </c>
      <c r="BA231" s="35">
        <v>0</v>
      </c>
      <c r="BB231" s="35">
        <v>0</v>
      </c>
      <c r="BC231" s="35">
        <v>0</v>
      </c>
      <c r="BD231" s="35">
        <v>278.92</v>
      </c>
      <c r="BE231" s="35">
        <v>0</v>
      </c>
      <c r="BF231" s="35">
        <v>0</v>
      </c>
      <c r="BG231" s="35">
        <v>0</v>
      </c>
      <c r="BH231" s="35">
        <v>2635.75</v>
      </c>
      <c r="BI231" s="35">
        <v>11723.36</v>
      </c>
      <c r="BJ231" s="35">
        <v>0</v>
      </c>
      <c r="BK231" s="35">
        <v>0</v>
      </c>
      <c r="BL231" s="35">
        <v>0</v>
      </c>
      <c r="BM231" s="35">
        <v>0</v>
      </c>
      <c r="BN231" s="35">
        <v>0</v>
      </c>
      <c r="BO231" s="35">
        <v>0</v>
      </c>
      <c r="BP231" s="35">
        <v>0</v>
      </c>
      <c r="BQ231" s="36">
        <f>SUM(C231:BP231)</f>
        <v>194672.53000000003</v>
      </c>
      <c r="BS231" s="60"/>
      <c r="BY231" s="35">
        <v>0</v>
      </c>
      <c r="BZ231" s="35">
        <v>0</v>
      </c>
      <c r="CA231" s="35">
        <v>0</v>
      </c>
      <c r="CB231" s="35">
        <v>22449.24</v>
      </c>
      <c r="CC231" s="35">
        <v>0</v>
      </c>
      <c r="CD231" s="35">
        <v>0</v>
      </c>
      <c r="CE231" s="35">
        <v>0</v>
      </c>
      <c r="CF231" s="35">
        <v>0</v>
      </c>
      <c r="CG231" s="35">
        <v>0</v>
      </c>
      <c r="CH231" s="35">
        <v>0</v>
      </c>
      <c r="CI231" s="35">
        <v>0</v>
      </c>
    </row>
    <row r="232" spans="1:87" s="37" customFormat="1" x14ac:dyDescent="0.25">
      <c r="A232" s="32" t="s">
        <v>282</v>
      </c>
      <c r="B232" s="33" t="s">
        <v>108</v>
      </c>
      <c r="C232" s="34"/>
      <c r="D232" s="35">
        <v>45271.14</v>
      </c>
      <c r="E232" s="35"/>
      <c r="F232" s="35">
        <v>29220</v>
      </c>
      <c r="G232" s="35">
        <v>0</v>
      </c>
      <c r="H232" s="35">
        <v>1820.04</v>
      </c>
      <c r="I232" s="35">
        <v>0</v>
      </c>
      <c r="J232" s="35">
        <v>0</v>
      </c>
      <c r="K232" s="35">
        <v>6496.04</v>
      </c>
      <c r="L232" s="35">
        <v>0</v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1150</v>
      </c>
      <c r="Z232" s="35">
        <v>71779.91</v>
      </c>
      <c r="AA232" s="35">
        <v>71779.91</v>
      </c>
      <c r="AB232" s="35">
        <v>0</v>
      </c>
      <c r="AC232" s="35">
        <v>0</v>
      </c>
      <c r="AD232" s="35">
        <v>0</v>
      </c>
      <c r="AE232" s="35">
        <v>864.12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L232" s="35">
        <v>3317.17</v>
      </c>
      <c r="AM232" s="35">
        <v>2171.64</v>
      </c>
      <c r="AN232" s="35">
        <v>0</v>
      </c>
      <c r="AO232" s="35">
        <v>13871.11</v>
      </c>
      <c r="AP232" s="35">
        <v>0</v>
      </c>
      <c r="AQ232" s="35">
        <v>4451.78</v>
      </c>
      <c r="AR232" s="35">
        <v>0</v>
      </c>
      <c r="AS232" s="35">
        <v>9871.11</v>
      </c>
      <c r="AT232" s="35">
        <v>0</v>
      </c>
      <c r="AU232" s="35">
        <v>0</v>
      </c>
      <c r="AV232" s="35">
        <v>2961.33</v>
      </c>
      <c r="AW232" s="35">
        <v>0</v>
      </c>
      <c r="AX232" s="35">
        <v>0</v>
      </c>
      <c r="AY232" s="35">
        <v>0</v>
      </c>
      <c r="AZ232" s="35">
        <v>0</v>
      </c>
      <c r="BA232" s="35">
        <v>1820.04</v>
      </c>
      <c r="BB232" s="35">
        <v>2054.89</v>
      </c>
      <c r="BC232" s="35">
        <v>0</v>
      </c>
      <c r="BD232" s="35">
        <v>0</v>
      </c>
      <c r="BE232" s="35">
        <v>0</v>
      </c>
      <c r="BF232" s="35">
        <v>0</v>
      </c>
      <c r="BG232" s="35">
        <v>0</v>
      </c>
      <c r="BH232" s="35">
        <v>0</v>
      </c>
      <c r="BI232" s="35">
        <v>0</v>
      </c>
      <c r="BJ232" s="35">
        <v>0</v>
      </c>
      <c r="BK232" s="35">
        <v>18219.41</v>
      </c>
      <c r="BL232" s="35">
        <v>0</v>
      </c>
      <c r="BM232" s="35">
        <v>19912.09</v>
      </c>
      <c r="BN232" s="35">
        <v>0</v>
      </c>
      <c r="BO232" s="35">
        <v>2424</v>
      </c>
      <c r="BP232" s="35">
        <v>0</v>
      </c>
      <c r="BQ232" s="36">
        <f>SUM(C232:BP232)</f>
        <v>309455.73000000004</v>
      </c>
      <c r="BS232" s="60"/>
      <c r="BY232" s="35">
        <v>0</v>
      </c>
      <c r="BZ232" s="35">
        <v>0</v>
      </c>
      <c r="CA232" s="35">
        <v>0</v>
      </c>
      <c r="CB232" s="35">
        <v>65256.480000000003</v>
      </c>
      <c r="CC232" s="35">
        <v>0</v>
      </c>
      <c r="CD232" s="35">
        <v>0</v>
      </c>
      <c r="CE232" s="35">
        <v>0</v>
      </c>
      <c r="CF232" s="35">
        <v>0</v>
      </c>
      <c r="CG232" s="35">
        <v>0</v>
      </c>
      <c r="CH232" s="35">
        <v>0</v>
      </c>
      <c r="CI232" s="35">
        <v>3050</v>
      </c>
    </row>
    <row r="233" spans="1:87" s="37" customFormat="1" ht="22.5" x14ac:dyDescent="0.25">
      <c r="A233" s="32" t="s">
        <v>283</v>
      </c>
      <c r="B233" s="33" t="s">
        <v>150</v>
      </c>
      <c r="C233" s="34"/>
      <c r="D233" s="35">
        <v>0</v>
      </c>
      <c r="E233" s="35"/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12654.55</v>
      </c>
      <c r="P233" s="35">
        <v>0</v>
      </c>
      <c r="Q233" s="35">
        <v>11392.25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16653.439999999999</v>
      </c>
      <c r="AA233" s="35">
        <v>16653.439999999999</v>
      </c>
      <c r="AB233" s="35">
        <v>0</v>
      </c>
      <c r="AC233" s="35">
        <v>0</v>
      </c>
      <c r="AD233" s="35">
        <v>1139.23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5">
        <v>0</v>
      </c>
      <c r="AK233" s="35">
        <v>0</v>
      </c>
      <c r="AL233" s="35">
        <v>0</v>
      </c>
      <c r="AM233" s="35">
        <v>0</v>
      </c>
      <c r="AN233" s="35">
        <v>0</v>
      </c>
      <c r="AO233" s="35">
        <v>0</v>
      </c>
      <c r="AP233" s="35">
        <v>0</v>
      </c>
      <c r="AQ233" s="35">
        <v>0</v>
      </c>
      <c r="AR233" s="35">
        <v>0</v>
      </c>
      <c r="AS233" s="35">
        <v>0</v>
      </c>
      <c r="AT233" s="35">
        <v>0</v>
      </c>
      <c r="AU233" s="35">
        <v>0</v>
      </c>
      <c r="AV233" s="35">
        <v>0</v>
      </c>
      <c r="AW233" s="35">
        <v>0</v>
      </c>
      <c r="AX233" s="35">
        <v>0</v>
      </c>
      <c r="AY233" s="35">
        <v>0</v>
      </c>
      <c r="AZ233" s="35">
        <v>0</v>
      </c>
      <c r="BA233" s="35">
        <v>0</v>
      </c>
      <c r="BB233" s="35">
        <v>0</v>
      </c>
      <c r="BC233" s="35">
        <v>0</v>
      </c>
      <c r="BD233" s="35">
        <v>1833.48</v>
      </c>
      <c r="BE233" s="35">
        <v>0</v>
      </c>
      <c r="BF233" s="35">
        <v>0</v>
      </c>
      <c r="BG233" s="35">
        <v>0</v>
      </c>
      <c r="BH233" s="35">
        <v>2445.09</v>
      </c>
      <c r="BI233" s="35">
        <v>3842.28</v>
      </c>
      <c r="BJ233" s="35">
        <v>0</v>
      </c>
      <c r="BK233" s="35">
        <v>0</v>
      </c>
      <c r="BL233" s="35">
        <v>0</v>
      </c>
      <c r="BM233" s="35">
        <v>0</v>
      </c>
      <c r="BN233" s="35">
        <v>0</v>
      </c>
      <c r="BO233" s="35">
        <v>0</v>
      </c>
      <c r="BP233" s="35">
        <v>0</v>
      </c>
      <c r="BQ233" s="36">
        <f>SUM(C233:BP233)</f>
        <v>66613.759999999995</v>
      </c>
      <c r="BS233" s="60"/>
      <c r="BY233" s="35">
        <v>0</v>
      </c>
      <c r="BZ233" s="35">
        <v>0</v>
      </c>
      <c r="CA233" s="35">
        <v>0</v>
      </c>
      <c r="CB233" s="35">
        <v>7836.84</v>
      </c>
      <c r="CC233" s="35">
        <v>0</v>
      </c>
      <c r="CD233" s="35">
        <v>0</v>
      </c>
      <c r="CE233" s="35">
        <v>0</v>
      </c>
      <c r="CF233" s="35">
        <v>0</v>
      </c>
      <c r="CG233" s="35">
        <v>0</v>
      </c>
      <c r="CH233" s="35">
        <v>0</v>
      </c>
      <c r="CI233" s="35">
        <v>0</v>
      </c>
    </row>
    <row r="236" spans="1:87" s="37" customFormat="1" x14ac:dyDescent="0.25">
      <c r="A236" s="32" t="s">
        <v>286</v>
      </c>
      <c r="B236" s="33" t="s">
        <v>108</v>
      </c>
      <c r="C236" s="34"/>
      <c r="D236" s="35">
        <v>0</v>
      </c>
      <c r="E236" s="35"/>
      <c r="F236" s="35">
        <v>118357.25</v>
      </c>
      <c r="G236" s="35">
        <v>0</v>
      </c>
      <c r="H236" s="35">
        <v>1240</v>
      </c>
      <c r="I236" s="35">
        <v>0</v>
      </c>
      <c r="J236" s="35">
        <v>0</v>
      </c>
      <c r="K236" s="35">
        <v>15655.5</v>
      </c>
      <c r="L236" s="35">
        <v>0</v>
      </c>
      <c r="M236" s="35">
        <v>0</v>
      </c>
      <c r="N236" s="35">
        <v>3625.54</v>
      </c>
      <c r="O236" s="35">
        <v>0</v>
      </c>
      <c r="P236" s="35">
        <v>0</v>
      </c>
      <c r="Q236" s="35">
        <v>0</v>
      </c>
      <c r="R236" s="35">
        <v>0</v>
      </c>
      <c r="S236" s="35">
        <v>0</v>
      </c>
      <c r="T236" s="35">
        <v>0</v>
      </c>
      <c r="U236" s="35">
        <v>0</v>
      </c>
      <c r="V236" s="35">
        <v>0</v>
      </c>
      <c r="W236" s="35">
        <v>0</v>
      </c>
      <c r="X236" s="35">
        <v>0</v>
      </c>
      <c r="Y236" s="35">
        <v>1600</v>
      </c>
      <c r="Z236" s="35">
        <v>87365.2</v>
      </c>
      <c r="AA236" s="35">
        <v>87515.199999999997</v>
      </c>
      <c r="AB236" s="35">
        <v>0</v>
      </c>
      <c r="AC236" s="35">
        <v>2720</v>
      </c>
      <c r="AD236" s="35">
        <v>0</v>
      </c>
      <c r="AE236" s="35">
        <v>0</v>
      </c>
      <c r="AF236" s="35">
        <v>271.67</v>
      </c>
      <c r="AG236" s="35">
        <v>0</v>
      </c>
      <c r="AH236" s="35">
        <v>51.2</v>
      </c>
      <c r="AI236" s="35">
        <v>0</v>
      </c>
      <c r="AJ236" s="35">
        <v>0</v>
      </c>
      <c r="AK236" s="35">
        <v>0</v>
      </c>
      <c r="AL236" s="35">
        <v>5855.08</v>
      </c>
      <c r="AM236" s="35">
        <v>4327.33</v>
      </c>
      <c r="AN236" s="35">
        <v>2981.05</v>
      </c>
      <c r="AO236" s="35">
        <v>0</v>
      </c>
      <c r="AP236" s="35">
        <v>0</v>
      </c>
      <c r="AQ236" s="35">
        <v>6696.07</v>
      </c>
      <c r="AR236" s="35">
        <v>0</v>
      </c>
      <c r="AS236" s="35">
        <v>7693.04</v>
      </c>
      <c r="AT236" s="35">
        <v>0</v>
      </c>
      <c r="AU236" s="35">
        <v>0</v>
      </c>
      <c r="AV236" s="35">
        <v>2884.89</v>
      </c>
      <c r="AW236" s="35">
        <v>0</v>
      </c>
      <c r="AX236" s="35">
        <v>0</v>
      </c>
      <c r="AY236" s="35">
        <v>0</v>
      </c>
      <c r="AZ236" s="35">
        <v>0</v>
      </c>
      <c r="BA236" s="35">
        <v>0</v>
      </c>
      <c r="BB236" s="35">
        <v>0</v>
      </c>
      <c r="BC236" s="35">
        <v>0</v>
      </c>
      <c r="BD236" s="35">
        <v>0</v>
      </c>
      <c r="BE236" s="35">
        <v>0</v>
      </c>
      <c r="BF236" s="35">
        <v>0</v>
      </c>
      <c r="BG236" s="35">
        <v>0</v>
      </c>
      <c r="BH236" s="35">
        <v>0</v>
      </c>
      <c r="BI236" s="35">
        <v>0</v>
      </c>
      <c r="BJ236" s="35">
        <v>0</v>
      </c>
      <c r="BK236" s="35">
        <v>1071.73</v>
      </c>
      <c r="BL236" s="35">
        <v>0</v>
      </c>
      <c r="BM236" s="35">
        <v>19912.09</v>
      </c>
      <c r="BN236" s="35">
        <v>0</v>
      </c>
      <c r="BO236" s="35">
        <v>2424</v>
      </c>
      <c r="BP236" s="35">
        <v>0</v>
      </c>
      <c r="BQ236" s="36">
        <f t="shared" ref="BQ236:BQ269" si="8">SUM(C236:BP236)</f>
        <v>372246.84</v>
      </c>
      <c r="BS236" s="60"/>
      <c r="BY236" s="35">
        <v>0</v>
      </c>
      <c r="BZ236" s="35">
        <v>0</v>
      </c>
      <c r="CA236" s="35">
        <v>0</v>
      </c>
      <c r="CB236" s="35">
        <v>82636.56</v>
      </c>
      <c r="CC236" s="35">
        <v>0</v>
      </c>
      <c r="CD236" s="35">
        <v>0</v>
      </c>
      <c r="CE236" s="35">
        <v>0</v>
      </c>
      <c r="CF236" s="35">
        <v>0</v>
      </c>
      <c r="CG236" s="35">
        <v>0</v>
      </c>
      <c r="CH236" s="35">
        <v>0</v>
      </c>
      <c r="CI236" s="35">
        <v>2350</v>
      </c>
    </row>
    <row r="237" spans="1:87" s="37" customFormat="1" x14ac:dyDescent="0.25">
      <c r="A237" s="32" t="s">
        <v>287</v>
      </c>
      <c r="B237" s="33" t="s">
        <v>108</v>
      </c>
      <c r="C237" s="34"/>
      <c r="D237" s="35">
        <v>72287.91</v>
      </c>
      <c r="E237" s="35"/>
      <c r="F237" s="35">
        <v>0</v>
      </c>
      <c r="G237" s="35">
        <v>0</v>
      </c>
      <c r="H237" s="35">
        <v>2693.55</v>
      </c>
      <c r="I237" s="35">
        <v>0</v>
      </c>
      <c r="J237" s="35">
        <v>0</v>
      </c>
      <c r="K237" s="35">
        <v>6347.24</v>
      </c>
      <c r="L237" s="35">
        <v>0</v>
      </c>
      <c r="M237" s="35">
        <v>0</v>
      </c>
      <c r="N237" s="35">
        <v>0</v>
      </c>
      <c r="O237" s="35">
        <v>0</v>
      </c>
      <c r="P237" s="35">
        <v>11730</v>
      </c>
      <c r="Q237" s="35">
        <v>0</v>
      </c>
      <c r="R237" s="35">
        <v>0</v>
      </c>
      <c r="S237" s="35">
        <v>0</v>
      </c>
      <c r="T237" s="35">
        <v>0</v>
      </c>
      <c r="U237" s="35">
        <v>0</v>
      </c>
      <c r="V237" s="35">
        <v>0</v>
      </c>
      <c r="W237" s="35">
        <v>0</v>
      </c>
      <c r="X237" s="35">
        <v>0</v>
      </c>
      <c r="Y237" s="35">
        <v>3150</v>
      </c>
      <c r="Z237" s="35">
        <v>66274.44</v>
      </c>
      <c r="AA237" s="35">
        <v>66984.44</v>
      </c>
      <c r="AB237" s="35">
        <v>0</v>
      </c>
      <c r="AC237" s="35">
        <v>8688.89</v>
      </c>
      <c r="AD237" s="35">
        <v>0</v>
      </c>
      <c r="AE237" s="35">
        <v>363.84</v>
      </c>
      <c r="AF237" s="35">
        <v>0</v>
      </c>
      <c r="AG237" s="35">
        <v>0</v>
      </c>
      <c r="AH237" s="35">
        <v>1127.17</v>
      </c>
      <c r="AI237" s="35">
        <v>0</v>
      </c>
      <c r="AJ237" s="35">
        <v>0</v>
      </c>
      <c r="AK237" s="35">
        <v>0</v>
      </c>
      <c r="AL237" s="35">
        <v>2992.37</v>
      </c>
      <c r="AM237" s="35">
        <v>2693.55</v>
      </c>
      <c r="AN237" s="35">
        <v>0</v>
      </c>
      <c r="AO237" s="35">
        <v>0</v>
      </c>
      <c r="AP237" s="35">
        <v>0</v>
      </c>
      <c r="AQ237" s="35">
        <v>14761.33</v>
      </c>
      <c r="AR237" s="35">
        <v>0</v>
      </c>
      <c r="AS237" s="35">
        <v>0</v>
      </c>
      <c r="AT237" s="35">
        <v>0</v>
      </c>
      <c r="AU237" s="35">
        <v>0</v>
      </c>
      <c r="AV237" s="35">
        <v>2606.67</v>
      </c>
      <c r="AW237" s="35">
        <v>675.97</v>
      </c>
      <c r="AX237" s="35">
        <v>0</v>
      </c>
      <c r="AY237" s="35">
        <v>0</v>
      </c>
      <c r="AZ237" s="35">
        <v>0</v>
      </c>
      <c r="BA237" s="35">
        <v>952.5</v>
      </c>
      <c r="BB237" s="35">
        <v>0</v>
      </c>
      <c r="BC237" s="35">
        <v>0</v>
      </c>
      <c r="BD237" s="35">
        <v>0</v>
      </c>
      <c r="BE237" s="35">
        <v>0</v>
      </c>
      <c r="BF237" s="35">
        <v>0</v>
      </c>
      <c r="BG237" s="35">
        <v>0</v>
      </c>
      <c r="BH237" s="35">
        <v>0</v>
      </c>
      <c r="BI237" s="35">
        <v>0</v>
      </c>
      <c r="BJ237" s="35">
        <v>0</v>
      </c>
      <c r="BK237" s="35">
        <v>2897.88</v>
      </c>
      <c r="BL237" s="35">
        <v>0</v>
      </c>
      <c r="BM237" s="35">
        <v>19912.09</v>
      </c>
      <c r="BN237" s="35">
        <v>0</v>
      </c>
      <c r="BO237" s="35">
        <v>1544</v>
      </c>
      <c r="BP237" s="35">
        <v>0</v>
      </c>
      <c r="BQ237" s="36">
        <f t="shared" si="8"/>
        <v>288683.84000000003</v>
      </c>
      <c r="BS237" s="60"/>
      <c r="BY237" s="35">
        <v>6469.92</v>
      </c>
      <c r="BZ237" s="35">
        <v>0</v>
      </c>
      <c r="CA237" s="35">
        <v>0</v>
      </c>
      <c r="CB237" s="35">
        <v>76771.44</v>
      </c>
      <c r="CC237" s="35">
        <v>0</v>
      </c>
      <c r="CD237" s="35">
        <v>0</v>
      </c>
      <c r="CE237" s="35">
        <v>0</v>
      </c>
      <c r="CF237" s="35">
        <v>0</v>
      </c>
      <c r="CG237" s="35">
        <v>0</v>
      </c>
      <c r="CH237" s="35">
        <v>0</v>
      </c>
      <c r="CI237" s="35">
        <v>17350</v>
      </c>
    </row>
    <row r="238" spans="1:87" s="37" customFormat="1" x14ac:dyDescent="0.25">
      <c r="A238" s="32" t="s">
        <v>288</v>
      </c>
      <c r="B238" s="33" t="s">
        <v>153</v>
      </c>
      <c r="C238" s="34"/>
      <c r="D238" s="35">
        <v>0</v>
      </c>
      <c r="E238" s="35"/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744.2</v>
      </c>
      <c r="O238" s="35">
        <v>35003.81</v>
      </c>
      <c r="P238" s="35">
        <v>0</v>
      </c>
      <c r="Q238" s="35">
        <v>34706.129999999997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49083.29</v>
      </c>
      <c r="AA238" s="35">
        <v>49083.29</v>
      </c>
      <c r="AB238" s="35">
        <v>0</v>
      </c>
      <c r="AC238" s="35">
        <v>0</v>
      </c>
      <c r="AD238" s="35">
        <v>3470.62</v>
      </c>
      <c r="AE238" s="35">
        <v>4614.04</v>
      </c>
      <c r="AF238" s="35">
        <v>0</v>
      </c>
      <c r="AG238" s="35">
        <v>0</v>
      </c>
      <c r="AH238" s="35">
        <v>0</v>
      </c>
      <c r="AI238" s="35">
        <v>0</v>
      </c>
      <c r="AJ238" s="35">
        <v>0</v>
      </c>
      <c r="AK238" s="35">
        <v>0</v>
      </c>
      <c r="AL238" s="35">
        <v>0</v>
      </c>
      <c r="AM238" s="35">
        <v>0</v>
      </c>
      <c r="AN238" s="35">
        <v>0</v>
      </c>
      <c r="AO238" s="35">
        <v>0</v>
      </c>
      <c r="AP238" s="35">
        <v>0</v>
      </c>
      <c r="AQ238" s="35">
        <v>0</v>
      </c>
      <c r="AR238" s="35">
        <v>0</v>
      </c>
      <c r="AS238" s="35">
        <v>0</v>
      </c>
      <c r="AT238" s="35">
        <v>0</v>
      </c>
      <c r="AU238" s="35">
        <v>0</v>
      </c>
      <c r="AV238" s="35">
        <v>0</v>
      </c>
      <c r="AW238" s="35">
        <v>0</v>
      </c>
      <c r="AX238" s="35">
        <v>0</v>
      </c>
      <c r="AY238" s="35">
        <v>0</v>
      </c>
      <c r="AZ238" s="35">
        <v>0</v>
      </c>
      <c r="BA238" s="35">
        <v>0</v>
      </c>
      <c r="BB238" s="35">
        <v>0</v>
      </c>
      <c r="BC238" s="35">
        <v>0</v>
      </c>
      <c r="BD238" s="35">
        <v>969.56</v>
      </c>
      <c r="BE238" s="35">
        <v>0</v>
      </c>
      <c r="BF238" s="35">
        <v>0</v>
      </c>
      <c r="BG238" s="35">
        <v>0</v>
      </c>
      <c r="BH238" s="35">
        <v>6133.25</v>
      </c>
      <c r="BI238" s="35">
        <v>0</v>
      </c>
      <c r="BJ238" s="35">
        <v>2304.5500000000002</v>
      </c>
      <c r="BK238" s="35">
        <v>10220.4</v>
      </c>
      <c r="BL238" s="35">
        <v>0</v>
      </c>
      <c r="BM238" s="35">
        <v>0</v>
      </c>
      <c r="BN238" s="35">
        <v>0</v>
      </c>
      <c r="BO238" s="35">
        <v>0</v>
      </c>
      <c r="BP238" s="35">
        <v>0</v>
      </c>
      <c r="BQ238" s="36">
        <f t="shared" si="8"/>
        <v>196333.13999999998</v>
      </c>
      <c r="BS238" s="60"/>
      <c r="BY238" s="35">
        <v>2837.82</v>
      </c>
      <c r="BZ238" s="35">
        <v>0</v>
      </c>
      <c r="CA238" s="35">
        <v>0</v>
      </c>
      <c r="CB238" s="35">
        <v>28360.2</v>
      </c>
      <c r="CC238" s="35">
        <v>0</v>
      </c>
      <c r="CD238" s="35">
        <v>0</v>
      </c>
      <c r="CE238" s="35">
        <v>0</v>
      </c>
      <c r="CF238" s="35">
        <v>0</v>
      </c>
      <c r="CG238" s="35">
        <v>0</v>
      </c>
      <c r="CH238" s="35">
        <v>0</v>
      </c>
      <c r="CI238" s="35">
        <v>2350</v>
      </c>
    </row>
    <row r="239" spans="1:87" s="37" customFormat="1" x14ac:dyDescent="0.25">
      <c r="A239" s="32" t="s">
        <v>289</v>
      </c>
      <c r="B239" s="33" t="s">
        <v>290</v>
      </c>
      <c r="C239" s="34"/>
      <c r="D239" s="35">
        <v>3896</v>
      </c>
      <c r="E239" s="35"/>
      <c r="F239" s="35">
        <v>26298</v>
      </c>
      <c r="G239" s="35">
        <v>0</v>
      </c>
      <c r="H239" s="35">
        <v>1531.31</v>
      </c>
      <c r="I239" s="35">
        <v>0</v>
      </c>
      <c r="J239" s="35">
        <v>0</v>
      </c>
      <c r="K239" s="35">
        <v>1022.73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36084.699999999997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60896</v>
      </c>
      <c r="AA239" s="35">
        <v>60896</v>
      </c>
      <c r="AB239" s="35">
        <v>0</v>
      </c>
      <c r="AC239" s="35">
        <v>851.85</v>
      </c>
      <c r="AD239" s="35">
        <v>0</v>
      </c>
      <c r="AE239" s="35">
        <v>0</v>
      </c>
      <c r="AF239" s="35">
        <v>0</v>
      </c>
      <c r="AG239" s="35">
        <v>0</v>
      </c>
      <c r="AH239" s="35">
        <v>0</v>
      </c>
      <c r="AI239" s="35">
        <v>11327.8</v>
      </c>
      <c r="AJ239" s="35">
        <v>0</v>
      </c>
      <c r="AK239" s="35">
        <v>0</v>
      </c>
      <c r="AL239" s="35">
        <v>520.96</v>
      </c>
      <c r="AM239" s="35">
        <v>352</v>
      </c>
      <c r="AN239" s="35">
        <v>0</v>
      </c>
      <c r="AO239" s="35">
        <v>0</v>
      </c>
      <c r="AP239" s="35">
        <v>0</v>
      </c>
      <c r="AQ239" s="35">
        <v>7086.23</v>
      </c>
      <c r="AR239" s="35">
        <v>0</v>
      </c>
      <c r="AS239" s="35">
        <v>6831.78</v>
      </c>
      <c r="AT239" s="35">
        <v>0</v>
      </c>
      <c r="AU239" s="35">
        <v>0</v>
      </c>
      <c r="AV239" s="35">
        <v>480</v>
      </c>
      <c r="AW239" s="35">
        <v>0</v>
      </c>
      <c r="AX239" s="35">
        <v>0</v>
      </c>
      <c r="AY239" s="35">
        <v>0</v>
      </c>
      <c r="AZ239" s="35">
        <v>0</v>
      </c>
      <c r="BA239" s="35">
        <v>496</v>
      </c>
      <c r="BB239" s="35">
        <v>560</v>
      </c>
      <c r="BC239" s="35">
        <v>0</v>
      </c>
      <c r="BD239" s="35">
        <v>0</v>
      </c>
      <c r="BE239" s="35">
        <v>0</v>
      </c>
      <c r="BF239" s="35">
        <v>0</v>
      </c>
      <c r="BG239" s="35">
        <v>0</v>
      </c>
      <c r="BH239" s="35">
        <v>0</v>
      </c>
      <c r="BI239" s="35">
        <v>0</v>
      </c>
      <c r="BJ239" s="35">
        <v>0</v>
      </c>
      <c r="BK239" s="35">
        <v>35780.39</v>
      </c>
      <c r="BL239" s="35">
        <v>0</v>
      </c>
      <c r="BM239" s="35">
        <v>19912.09</v>
      </c>
      <c r="BN239" s="35">
        <v>0</v>
      </c>
      <c r="BO239" s="35">
        <v>0</v>
      </c>
      <c r="BP239" s="35">
        <v>0</v>
      </c>
      <c r="BQ239" s="36">
        <f t="shared" si="8"/>
        <v>274823.84000000003</v>
      </c>
      <c r="BS239" s="60"/>
      <c r="BY239" s="35">
        <v>0</v>
      </c>
      <c r="BZ239" s="35">
        <v>0</v>
      </c>
      <c r="CA239" s="35">
        <v>0</v>
      </c>
      <c r="CB239" s="35">
        <v>52530.48</v>
      </c>
      <c r="CC239" s="35">
        <v>34160.25</v>
      </c>
      <c r="CD239" s="35">
        <v>0</v>
      </c>
      <c r="CE239" s="35">
        <v>0</v>
      </c>
      <c r="CF239" s="35">
        <v>0</v>
      </c>
      <c r="CG239" s="35">
        <v>0</v>
      </c>
      <c r="CH239" s="35">
        <v>0</v>
      </c>
      <c r="CI239" s="35">
        <v>2350</v>
      </c>
    </row>
    <row r="240" spans="1:87" s="37" customFormat="1" x14ac:dyDescent="0.25">
      <c r="A240" s="32" t="s">
        <v>289</v>
      </c>
      <c r="B240" s="33" t="s">
        <v>108</v>
      </c>
      <c r="C240" s="34"/>
      <c r="D240" s="35">
        <v>0</v>
      </c>
      <c r="E240" s="35"/>
      <c r="F240" s="35">
        <v>8067.76</v>
      </c>
      <c r="G240" s="35">
        <v>0</v>
      </c>
      <c r="H240" s="35">
        <v>0</v>
      </c>
      <c r="I240" s="35">
        <v>0</v>
      </c>
      <c r="J240" s="35">
        <v>0</v>
      </c>
      <c r="K240" s="35">
        <v>126.66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0</v>
      </c>
      <c r="R240" s="35">
        <v>0</v>
      </c>
      <c r="S240" s="35">
        <v>0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8568.7800000000007</v>
      </c>
      <c r="AA240" s="35">
        <v>8568.7800000000007</v>
      </c>
      <c r="AB240" s="35">
        <v>0</v>
      </c>
      <c r="AC240" s="35">
        <v>0</v>
      </c>
      <c r="AD240" s="35">
        <v>0</v>
      </c>
      <c r="AE240" s="35">
        <v>0</v>
      </c>
      <c r="AF240" s="35">
        <v>0</v>
      </c>
      <c r="AG240" s="35">
        <v>0</v>
      </c>
      <c r="AH240" s="35">
        <v>0</v>
      </c>
      <c r="AI240" s="35">
        <v>0</v>
      </c>
      <c r="AJ240" s="35">
        <v>0</v>
      </c>
      <c r="AK240" s="35">
        <v>0</v>
      </c>
      <c r="AL240" s="35">
        <v>1117.67</v>
      </c>
      <c r="AM240" s="35">
        <v>1306.74</v>
      </c>
      <c r="AN240" s="35">
        <v>0</v>
      </c>
      <c r="AO240" s="35">
        <v>0</v>
      </c>
      <c r="AP240" s="35">
        <v>0</v>
      </c>
      <c r="AQ240" s="35">
        <v>0</v>
      </c>
      <c r="AR240" s="35">
        <v>0</v>
      </c>
      <c r="AS240" s="35">
        <v>0</v>
      </c>
      <c r="AT240" s="35">
        <v>0</v>
      </c>
      <c r="AU240" s="35">
        <v>0</v>
      </c>
      <c r="AV240" s="35">
        <v>1781.92</v>
      </c>
      <c r="AW240" s="35">
        <v>0</v>
      </c>
      <c r="AX240" s="35">
        <v>0</v>
      </c>
      <c r="AY240" s="35">
        <v>0</v>
      </c>
      <c r="AZ240" s="35">
        <v>0</v>
      </c>
      <c r="BA240" s="35">
        <v>620</v>
      </c>
      <c r="BB240" s="35">
        <v>2106.91</v>
      </c>
      <c r="BC240" s="35">
        <v>0</v>
      </c>
      <c r="BD240" s="35">
        <v>0</v>
      </c>
      <c r="BE240" s="35">
        <v>2009.86</v>
      </c>
      <c r="BF240" s="35">
        <v>0</v>
      </c>
      <c r="BG240" s="35">
        <v>0</v>
      </c>
      <c r="BH240" s="35">
        <v>0</v>
      </c>
      <c r="BI240" s="35">
        <v>0</v>
      </c>
      <c r="BJ240" s="35">
        <v>0</v>
      </c>
      <c r="BK240" s="35">
        <v>0</v>
      </c>
      <c r="BL240" s="35">
        <v>0</v>
      </c>
      <c r="BM240" s="35">
        <v>0</v>
      </c>
      <c r="BN240" s="35">
        <v>0</v>
      </c>
      <c r="BO240" s="35">
        <v>0</v>
      </c>
      <c r="BP240" s="35">
        <v>0</v>
      </c>
      <c r="BQ240" s="36">
        <f t="shared" si="8"/>
        <v>34275.08</v>
      </c>
      <c r="BS240" s="60"/>
      <c r="BY240" s="35">
        <v>0</v>
      </c>
      <c r="BZ240" s="35">
        <v>0</v>
      </c>
      <c r="CA240" s="35">
        <v>0</v>
      </c>
      <c r="CB240" s="35">
        <v>10946.16</v>
      </c>
      <c r="CC240" s="35">
        <v>0</v>
      </c>
      <c r="CD240" s="35">
        <v>0</v>
      </c>
      <c r="CE240" s="35">
        <v>0</v>
      </c>
      <c r="CF240" s="35">
        <v>0</v>
      </c>
      <c r="CG240" s="35">
        <v>0</v>
      </c>
      <c r="CH240" s="35">
        <v>0</v>
      </c>
      <c r="CI240" s="35">
        <v>0</v>
      </c>
    </row>
    <row r="241" spans="1:87" s="37" customFormat="1" x14ac:dyDescent="0.25">
      <c r="A241" s="32" t="s">
        <v>289</v>
      </c>
      <c r="B241" s="33" t="s">
        <v>291</v>
      </c>
      <c r="C241" s="34"/>
      <c r="D241" s="35">
        <v>0</v>
      </c>
      <c r="E241" s="35"/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8602.0400000000009</v>
      </c>
      <c r="P241" s="35">
        <v>0</v>
      </c>
      <c r="Q241" s="35">
        <v>10955.11</v>
      </c>
      <c r="R241" s="35">
        <v>0</v>
      </c>
      <c r="S241" s="35">
        <v>0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9778.58</v>
      </c>
      <c r="AA241" s="35">
        <v>9778.58</v>
      </c>
      <c r="AB241" s="35">
        <v>0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L241" s="35">
        <v>0</v>
      </c>
      <c r="AM241" s="35">
        <v>0</v>
      </c>
      <c r="AN241" s="35">
        <v>0</v>
      </c>
      <c r="AO241" s="35">
        <v>0</v>
      </c>
      <c r="AP241" s="35">
        <v>0</v>
      </c>
      <c r="AQ241" s="35">
        <v>0</v>
      </c>
      <c r="AR241" s="35">
        <v>0</v>
      </c>
      <c r="AS241" s="35">
        <v>0</v>
      </c>
      <c r="AT241" s="35">
        <v>0</v>
      </c>
      <c r="AU241" s="35">
        <v>0</v>
      </c>
      <c r="AV241" s="35">
        <v>0</v>
      </c>
      <c r="AW241" s="35">
        <v>0</v>
      </c>
      <c r="AX241" s="35">
        <v>0</v>
      </c>
      <c r="AY241" s="35">
        <v>0</v>
      </c>
      <c r="AZ241" s="35">
        <v>0</v>
      </c>
      <c r="BA241" s="35">
        <v>0</v>
      </c>
      <c r="BB241" s="35">
        <v>0</v>
      </c>
      <c r="BC241" s="35">
        <v>0</v>
      </c>
      <c r="BD241" s="35">
        <v>0</v>
      </c>
      <c r="BE241" s="35">
        <v>0</v>
      </c>
      <c r="BF241" s="35">
        <v>0</v>
      </c>
      <c r="BG241" s="35">
        <v>0</v>
      </c>
      <c r="BH241" s="35">
        <v>0</v>
      </c>
      <c r="BI241" s="35">
        <v>0</v>
      </c>
      <c r="BJ241" s="35">
        <v>0</v>
      </c>
      <c r="BK241" s="35">
        <v>0</v>
      </c>
      <c r="BL241" s="35">
        <v>0</v>
      </c>
      <c r="BM241" s="35">
        <v>0</v>
      </c>
      <c r="BN241" s="35">
        <v>0</v>
      </c>
      <c r="BO241" s="35">
        <v>0</v>
      </c>
      <c r="BP241" s="35">
        <v>0</v>
      </c>
      <c r="BQ241" s="36">
        <f t="shared" si="8"/>
        <v>39114.310000000005</v>
      </c>
      <c r="BS241" s="60"/>
      <c r="BY241" s="35">
        <v>0</v>
      </c>
      <c r="BZ241" s="35">
        <v>0</v>
      </c>
      <c r="CA241" s="35">
        <v>0</v>
      </c>
      <c r="CB241" s="35">
        <v>0</v>
      </c>
      <c r="CC241" s="35">
        <v>0</v>
      </c>
      <c r="CD241" s="35">
        <v>0</v>
      </c>
      <c r="CE241" s="35">
        <v>10201.620000000001</v>
      </c>
      <c r="CF241" s="35">
        <v>0</v>
      </c>
      <c r="CG241" s="35">
        <v>0</v>
      </c>
      <c r="CH241" s="35">
        <v>0</v>
      </c>
      <c r="CI241" s="35">
        <v>0</v>
      </c>
    </row>
    <row r="242" spans="1:87" s="37" customFormat="1" x14ac:dyDescent="0.25">
      <c r="A242" s="32" t="s">
        <v>289</v>
      </c>
      <c r="B242" s="33" t="s">
        <v>108</v>
      </c>
      <c r="C242" s="34"/>
      <c r="D242" s="35">
        <v>0</v>
      </c>
      <c r="E242" s="35"/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100.32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2401.92</v>
      </c>
      <c r="R242" s="35">
        <v>0</v>
      </c>
      <c r="S242" s="35">
        <v>0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1695.06</v>
      </c>
      <c r="AA242" s="35">
        <v>1695.06</v>
      </c>
      <c r="AB242" s="35">
        <v>0</v>
      </c>
      <c r="AC242" s="35">
        <v>0</v>
      </c>
      <c r="AD242" s="35">
        <v>0</v>
      </c>
      <c r="AE242" s="35">
        <v>0</v>
      </c>
      <c r="AF242" s="35">
        <v>19.8</v>
      </c>
      <c r="AG242" s="35">
        <v>0</v>
      </c>
      <c r="AH242" s="35">
        <v>0</v>
      </c>
      <c r="AI242" s="35">
        <v>0</v>
      </c>
      <c r="AJ242" s="35">
        <v>0</v>
      </c>
      <c r="AK242" s="35">
        <v>0</v>
      </c>
      <c r="AL242" s="35">
        <v>0</v>
      </c>
      <c r="AM242" s="35">
        <v>868.04</v>
      </c>
      <c r="AN242" s="35">
        <v>0</v>
      </c>
      <c r="AO242" s="35">
        <v>0</v>
      </c>
      <c r="AP242" s="35">
        <v>0</v>
      </c>
      <c r="AQ242" s="35">
        <v>0</v>
      </c>
      <c r="AR242" s="35">
        <v>0</v>
      </c>
      <c r="AS242" s="35">
        <v>0</v>
      </c>
      <c r="AT242" s="35">
        <v>0</v>
      </c>
      <c r="AU242" s="35">
        <v>0</v>
      </c>
      <c r="AV242" s="35">
        <v>0</v>
      </c>
      <c r="AW242" s="35">
        <v>0</v>
      </c>
      <c r="AX242" s="35">
        <v>0</v>
      </c>
      <c r="AY242" s="35">
        <v>0</v>
      </c>
      <c r="AZ242" s="35">
        <v>0</v>
      </c>
      <c r="BA242" s="35">
        <v>0</v>
      </c>
      <c r="BB242" s="35">
        <v>0</v>
      </c>
      <c r="BC242" s="35">
        <v>0</v>
      </c>
      <c r="BD242" s="35">
        <v>0</v>
      </c>
      <c r="BE242" s="35">
        <v>0</v>
      </c>
      <c r="BF242" s="35">
        <v>0</v>
      </c>
      <c r="BG242" s="35">
        <v>0</v>
      </c>
      <c r="BH242" s="35">
        <v>0</v>
      </c>
      <c r="BI242" s="35">
        <v>0</v>
      </c>
      <c r="BJ242" s="35">
        <v>0</v>
      </c>
      <c r="BK242" s="35">
        <v>0</v>
      </c>
      <c r="BL242" s="35">
        <v>0</v>
      </c>
      <c r="BM242" s="35">
        <v>0</v>
      </c>
      <c r="BN242" s="35">
        <v>0</v>
      </c>
      <c r="BO242" s="35">
        <v>0</v>
      </c>
      <c r="BP242" s="35">
        <v>0</v>
      </c>
      <c r="BQ242" s="36">
        <f t="shared" si="8"/>
        <v>6780.2000000000007</v>
      </c>
      <c r="BS242" s="60"/>
      <c r="BY242" s="35">
        <v>0</v>
      </c>
      <c r="BZ242" s="35">
        <v>0</v>
      </c>
      <c r="CA242" s="35">
        <v>0</v>
      </c>
      <c r="CB242" s="35">
        <v>0</v>
      </c>
      <c r="CC242" s="35">
        <v>0</v>
      </c>
      <c r="CD242" s="35">
        <v>0</v>
      </c>
      <c r="CE242" s="35">
        <v>3204.96</v>
      </c>
      <c r="CF242" s="35">
        <v>0</v>
      </c>
      <c r="CG242" s="35">
        <v>0</v>
      </c>
      <c r="CH242" s="35">
        <v>0</v>
      </c>
      <c r="CI242" s="35">
        <v>0</v>
      </c>
    </row>
    <row r="243" spans="1:87" s="37" customFormat="1" x14ac:dyDescent="0.25">
      <c r="A243" s="32" t="s">
        <v>289</v>
      </c>
      <c r="B243" s="33" t="s">
        <v>292</v>
      </c>
      <c r="C243" s="34"/>
      <c r="D243" s="35">
        <v>0</v>
      </c>
      <c r="E243" s="35"/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10098</v>
      </c>
      <c r="P243" s="35">
        <v>0</v>
      </c>
      <c r="Q243" s="35">
        <v>10509.57</v>
      </c>
      <c r="R243" s="35">
        <v>0</v>
      </c>
      <c r="S243" s="35">
        <v>0</v>
      </c>
      <c r="T243" s="35">
        <v>0</v>
      </c>
      <c r="U243" s="35">
        <v>0</v>
      </c>
      <c r="V243" s="35">
        <v>0</v>
      </c>
      <c r="W243" s="35">
        <v>0</v>
      </c>
      <c r="X243" s="35">
        <v>0</v>
      </c>
      <c r="Y243" s="35">
        <v>0</v>
      </c>
      <c r="Z243" s="35">
        <v>10563.51</v>
      </c>
      <c r="AA243" s="35">
        <v>10563.51</v>
      </c>
      <c r="AB243" s="35">
        <v>0</v>
      </c>
      <c r="AC243" s="35">
        <v>0</v>
      </c>
      <c r="AD243" s="35">
        <v>0</v>
      </c>
      <c r="AE243" s="35">
        <v>0</v>
      </c>
      <c r="AF243" s="35">
        <v>0</v>
      </c>
      <c r="AG243" s="35">
        <v>0</v>
      </c>
      <c r="AH243" s="35">
        <v>0</v>
      </c>
      <c r="AI243" s="35">
        <v>0</v>
      </c>
      <c r="AJ243" s="35">
        <v>0</v>
      </c>
      <c r="AK243" s="35">
        <v>0</v>
      </c>
      <c r="AL243" s="35">
        <v>0</v>
      </c>
      <c r="AM243" s="35">
        <v>0</v>
      </c>
      <c r="AN243" s="35">
        <v>0</v>
      </c>
      <c r="AO243" s="35">
        <v>0</v>
      </c>
      <c r="AP243" s="35">
        <v>0</v>
      </c>
      <c r="AQ243" s="35">
        <v>0</v>
      </c>
      <c r="AR243" s="35">
        <v>0</v>
      </c>
      <c r="AS243" s="35">
        <v>0</v>
      </c>
      <c r="AT243" s="35">
        <v>0</v>
      </c>
      <c r="AU243" s="35">
        <v>0</v>
      </c>
      <c r="AV243" s="35">
        <v>0</v>
      </c>
      <c r="AW243" s="35">
        <v>0</v>
      </c>
      <c r="AX243" s="35">
        <v>0</v>
      </c>
      <c r="AY243" s="35">
        <v>0</v>
      </c>
      <c r="AZ243" s="35">
        <v>0</v>
      </c>
      <c r="BA243" s="35">
        <v>0</v>
      </c>
      <c r="BB243" s="35">
        <v>0</v>
      </c>
      <c r="BC243" s="35">
        <v>0</v>
      </c>
      <c r="BD243" s="35">
        <v>0</v>
      </c>
      <c r="BE243" s="35">
        <v>0</v>
      </c>
      <c r="BF243" s="35">
        <v>0</v>
      </c>
      <c r="BG243" s="35">
        <v>0</v>
      </c>
      <c r="BH243" s="35">
        <v>519.44000000000005</v>
      </c>
      <c r="BI243" s="35">
        <v>0</v>
      </c>
      <c r="BJ243" s="35">
        <v>0</v>
      </c>
      <c r="BK243" s="35">
        <v>0</v>
      </c>
      <c r="BL243" s="35">
        <v>0</v>
      </c>
      <c r="BM243" s="35">
        <v>0</v>
      </c>
      <c r="BN243" s="35">
        <v>0</v>
      </c>
      <c r="BO243" s="35">
        <v>0</v>
      </c>
      <c r="BP243" s="35">
        <v>0</v>
      </c>
      <c r="BQ243" s="36">
        <f t="shared" si="8"/>
        <v>42254.030000000006</v>
      </c>
      <c r="BS243" s="60"/>
      <c r="BY243" s="35">
        <v>0</v>
      </c>
      <c r="BZ243" s="35">
        <v>0</v>
      </c>
      <c r="CA243" s="35">
        <v>0</v>
      </c>
      <c r="CB243" s="35">
        <v>0</v>
      </c>
      <c r="CC243" s="35">
        <v>0</v>
      </c>
      <c r="CD243" s="35">
        <v>0</v>
      </c>
      <c r="CE243" s="35">
        <v>0</v>
      </c>
      <c r="CF243" s="35">
        <v>0</v>
      </c>
      <c r="CG243" s="35">
        <v>0</v>
      </c>
      <c r="CH243" s="35">
        <v>0</v>
      </c>
      <c r="CI243" s="35">
        <v>0</v>
      </c>
    </row>
    <row r="244" spans="1:87" s="37" customFormat="1" x14ac:dyDescent="0.25">
      <c r="A244" s="32" t="s">
        <v>289</v>
      </c>
      <c r="B244" s="33" t="s">
        <v>108</v>
      </c>
      <c r="C244" s="34"/>
      <c r="D244" s="35">
        <v>0</v>
      </c>
      <c r="E244" s="35"/>
      <c r="F244" s="35">
        <v>1582.75</v>
      </c>
      <c r="G244" s="35">
        <v>0</v>
      </c>
      <c r="H244" s="35">
        <v>0</v>
      </c>
      <c r="I244" s="35">
        <v>0</v>
      </c>
      <c r="J244" s="35">
        <v>0</v>
      </c>
      <c r="K244" s="35">
        <v>79.14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5">
        <v>0</v>
      </c>
      <c r="T244" s="35">
        <v>0</v>
      </c>
      <c r="U244" s="35">
        <v>0</v>
      </c>
      <c r="V244" s="35">
        <v>0</v>
      </c>
      <c r="W244" s="35">
        <v>0</v>
      </c>
      <c r="X244" s="35">
        <v>0</v>
      </c>
      <c r="Y244" s="35">
        <v>0</v>
      </c>
      <c r="Z244" s="35">
        <v>1160.96</v>
      </c>
      <c r="AA244" s="35">
        <v>1160.96</v>
      </c>
      <c r="AB244" s="35">
        <v>0</v>
      </c>
      <c r="AC244" s="35">
        <v>0</v>
      </c>
      <c r="AD244" s="35">
        <v>0</v>
      </c>
      <c r="AE244" s="35">
        <v>0</v>
      </c>
      <c r="AF244" s="35">
        <v>0</v>
      </c>
      <c r="AG244" s="35">
        <v>0</v>
      </c>
      <c r="AH244" s="35">
        <v>0</v>
      </c>
      <c r="AI244" s="35">
        <v>0</v>
      </c>
      <c r="AJ244" s="35">
        <v>0</v>
      </c>
      <c r="AK244" s="35">
        <v>0</v>
      </c>
      <c r="AL244" s="35">
        <v>0</v>
      </c>
      <c r="AM244" s="35">
        <v>572</v>
      </c>
      <c r="AN244" s="35">
        <v>0</v>
      </c>
      <c r="AO244" s="35">
        <v>0</v>
      </c>
      <c r="AP244" s="35">
        <v>0</v>
      </c>
      <c r="AQ244" s="35">
        <v>0</v>
      </c>
      <c r="AR244" s="35">
        <v>0</v>
      </c>
      <c r="AS244" s="35">
        <v>0</v>
      </c>
      <c r="AT244" s="35">
        <v>0</v>
      </c>
      <c r="AU244" s="35">
        <v>0</v>
      </c>
      <c r="AV244" s="35">
        <v>0</v>
      </c>
      <c r="AW244" s="35">
        <v>0</v>
      </c>
      <c r="AX244" s="35">
        <v>0</v>
      </c>
      <c r="AY244" s="35">
        <v>0</v>
      </c>
      <c r="AZ244" s="35">
        <v>0</v>
      </c>
      <c r="BA244" s="35">
        <v>0</v>
      </c>
      <c r="BB244" s="35">
        <v>0</v>
      </c>
      <c r="BC244" s="35">
        <v>0</v>
      </c>
      <c r="BD244" s="35">
        <v>0</v>
      </c>
      <c r="BE244" s="35">
        <v>0</v>
      </c>
      <c r="BF244" s="35">
        <v>0</v>
      </c>
      <c r="BG244" s="35">
        <v>0</v>
      </c>
      <c r="BH244" s="35">
        <v>0</v>
      </c>
      <c r="BI244" s="35">
        <v>88.01</v>
      </c>
      <c r="BJ244" s="35">
        <v>0</v>
      </c>
      <c r="BK244" s="35">
        <v>0</v>
      </c>
      <c r="BL244" s="35">
        <v>0</v>
      </c>
      <c r="BM244" s="35">
        <v>0</v>
      </c>
      <c r="BN244" s="35">
        <v>0</v>
      </c>
      <c r="BO244" s="35">
        <v>0</v>
      </c>
      <c r="BP244" s="35">
        <v>0</v>
      </c>
      <c r="BQ244" s="36">
        <f t="shared" si="8"/>
        <v>4643.8200000000006</v>
      </c>
      <c r="BS244" s="60"/>
      <c r="BY244" s="35">
        <v>0</v>
      </c>
      <c r="BZ244" s="35">
        <v>0</v>
      </c>
      <c r="CA244" s="35">
        <v>0</v>
      </c>
      <c r="CB244" s="35">
        <v>0</v>
      </c>
      <c r="CC244" s="35">
        <v>0</v>
      </c>
      <c r="CD244" s="35">
        <v>0</v>
      </c>
      <c r="CE244" s="35">
        <v>0</v>
      </c>
      <c r="CF244" s="35">
        <v>0</v>
      </c>
      <c r="CG244" s="35">
        <v>0</v>
      </c>
      <c r="CH244" s="35">
        <v>0</v>
      </c>
      <c r="CI244" s="35">
        <v>0</v>
      </c>
    </row>
    <row r="245" spans="1:87" s="37" customFormat="1" x14ac:dyDescent="0.25">
      <c r="A245" s="32" t="s">
        <v>293</v>
      </c>
      <c r="B245" s="33" t="s">
        <v>108</v>
      </c>
      <c r="C245" s="34"/>
      <c r="D245" s="35">
        <v>0</v>
      </c>
      <c r="E245" s="35"/>
      <c r="F245" s="35">
        <v>79663.539999999994</v>
      </c>
      <c r="G245" s="35">
        <v>0</v>
      </c>
      <c r="H245" s="35">
        <v>2639.62</v>
      </c>
      <c r="I245" s="35">
        <v>0</v>
      </c>
      <c r="J245" s="35">
        <v>0</v>
      </c>
      <c r="K245" s="35">
        <v>5883.77</v>
      </c>
      <c r="L245" s="35">
        <v>0</v>
      </c>
      <c r="M245" s="35">
        <v>0</v>
      </c>
      <c r="N245" s="35">
        <v>0</v>
      </c>
      <c r="O245" s="35">
        <v>0</v>
      </c>
      <c r="P245" s="35">
        <v>11495.08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8450</v>
      </c>
      <c r="Z245" s="35">
        <v>102587.21</v>
      </c>
      <c r="AA245" s="35">
        <v>103257.21</v>
      </c>
      <c r="AB245" s="35">
        <v>0</v>
      </c>
      <c r="AC245" s="35">
        <v>8514.8799999999992</v>
      </c>
      <c r="AD245" s="35">
        <v>0</v>
      </c>
      <c r="AE245" s="35">
        <v>0</v>
      </c>
      <c r="AF245" s="35">
        <v>0</v>
      </c>
      <c r="AG245" s="35">
        <v>0</v>
      </c>
      <c r="AH245" s="35">
        <v>201.81</v>
      </c>
      <c r="AI245" s="35">
        <v>8773.66</v>
      </c>
      <c r="AJ245" s="35">
        <v>0</v>
      </c>
      <c r="AK245" s="35">
        <v>0</v>
      </c>
      <c r="AL245" s="35">
        <v>3882.53</v>
      </c>
      <c r="AM245" s="35">
        <v>1873.27</v>
      </c>
      <c r="AN245" s="35">
        <v>0</v>
      </c>
      <c r="AO245" s="35">
        <v>0</v>
      </c>
      <c r="AP245" s="35">
        <v>0</v>
      </c>
      <c r="AQ245" s="35">
        <v>39011.81</v>
      </c>
      <c r="AR245" s="35">
        <v>0</v>
      </c>
      <c r="AS245" s="35">
        <v>5108.92</v>
      </c>
      <c r="AT245" s="35">
        <v>0</v>
      </c>
      <c r="AU245" s="35">
        <v>0</v>
      </c>
      <c r="AV245" s="35">
        <v>2554.46</v>
      </c>
      <c r="AW245" s="35">
        <v>0</v>
      </c>
      <c r="AX245" s="35">
        <v>0</v>
      </c>
      <c r="AY245" s="35">
        <v>0</v>
      </c>
      <c r="AZ245" s="35">
        <v>0</v>
      </c>
      <c r="BA245" s="35">
        <v>926.81</v>
      </c>
      <c r="BB245" s="35">
        <v>1933.81</v>
      </c>
      <c r="BC245" s="35">
        <v>0</v>
      </c>
      <c r="BD245" s="35">
        <v>0</v>
      </c>
      <c r="BE245" s="35">
        <v>92.59</v>
      </c>
      <c r="BF245" s="35">
        <v>1220</v>
      </c>
      <c r="BG245" s="35">
        <v>0</v>
      </c>
      <c r="BH245" s="35">
        <v>0</v>
      </c>
      <c r="BI245" s="35">
        <v>0</v>
      </c>
      <c r="BJ245" s="35">
        <v>0</v>
      </c>
      <c r="BK245" s="35">
        <v>33061.440000000002</v>
      </c>
      <c r="BL245" s="35">
        <v>0</v>
      </c>
      <c r="BM245" s="35">
        <v>19912.09</v>
      </c>
      <c r="BN245" s="35">
        <v>0</v>
      </c>
      <c r="BO245" s="35">
        <v>1544</v>
      </c>
      <c r="BP245" s="35">
        <v>0</v>
      </c>
      <c r="BQ245" s="36">
        <f t="shared" si="8"/>
        <v>442588.51000000007</v>
      </c>
      <c r="BS245" s="60"/>
      <c r="BY245" s="35">
        <v>3620.91</v>
      </c>
      <c r="BZ245" s="35">
        <v>0</v>
      </c>
      <c r="CA245" s="35">
        <v>0</v>
      </c>
      <c r="CB245" s="35">
        <v>116596.8</v>
      </c>
      <c r="CC245" s="35">
        <v>0</v>
      </c>
      <c r="CD245" s="35">
        <v>0</v>
      </c>
      <c r="CE245" s="35">
        <v>0</v>
      </c>
      <c r="CF245" s="35">
        <v>0</v>
      </c>
      <c r="CG245" s="35">
        <v>0</v>
      </c>
      <c r="CH245" s="35">
        <v>0</v>
      </c>
      <c r="CI245" s="35">
        <v>2350</v>
      </c>
    </row>
    <row r="246" spans="1:87" s="37" customFormat="1" x14ac:dyDescent="0.25">
      <c r="A246" s="32" t="s">
        <v>294</v>
      </c>
      <c r="B246" s="33" t="s">
        <v>131</v>
      </c>
      <c r="C246" s="34"/>
      <c r="D246" s="35">
        <v>0</v>
      </c>
      <c r="E246" s="35"/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L246" s="35">
        <v>0</v>
      </c>
      <c r="AM246" s="35">
        <v>0</v>
      </c>
      <c r="AN246" s="35">
        <v>0</v>
      </c>
      <c r="AO246" s="35">
        <v>0</v>
      </c>
      <c r="AP246" s="35">
        <v>0</v>
      </c>
      <c r="AQ246" s="35">
        <v>0</v>
      </c>
      <c r="AR246" s="35">
        <v>0</v>
      </c>
      <c r="AS246" s="35">
        <v>0</v>
      </c>
      <c r="AT246" s="35">
        <v>0</v>
      </c>
      <c r="AU246" s="35">
        <v>0</v>
      </c>
      <c r="AV246" s="35">
        <v>0</v>
      </c>
      <c r="AW246" s="35">
        <v>0</v>
      </c>
      <c r="AX246" s="35">
        <v>0</v>
      </c>
      <c r="AY246" s="35">
        <v>0</v>
      </c>
      <c r="AZ246" s="35">
        <v>0</v>
      </c>
      <c r="BA246" s="35">
        <v>0</v>
      </c>
      <c r="BB246" s="35">
        <v>0</v>
      </c>
      <c r="BC246" s="35">
        <v>0</v>
      </c>
      <c r="BD246" s="35">
        <v>0</v>
      </c>
      <c r="BE246" s="35">
        <v>0</v>
      </c>
      <c r="BF246" s="35">
        <v>0</v>
      </c>
      <c r="BG246" s="35">
        <v>0</v>
      </c>
      <c r="BH246" s="35">
        <v>0</v>
      </c>
      <c r="BI246" s="35">
        <v>0</v>
      </c>
      <c r="BJ246" s="35">
        <v>0</v>
      </c>
      <c r="BK246" s="35">
        <v>0</v>
      </c>
      <c r="BL246" s="35">
        <v>0</v>
      </c>
      <c r="BM246" s="35">
        <v>0</v>
      </c>
      <c r="BN246" s="35">
        <v>0</v>
      </c>
      <c r="BO246" s="35">
        <v>0</v>
      </c>
      <c r="BP246" s="35">
        <v>0</v>
      </c>
      <c r="BQ246" s="36">
        <f t="shared" si="8"/>
        <v>0</v>
      </c>
      <c r="BS246" s="60"/>
      <c r="BY246" s="35">
        <v>0</v>
      </c>
      <c r="BZ246" s="35">
        <v>0</v>
      </c>
      <c r="CA246" s="35">
        <v>0</v>
      </c>
      <c r="CB246" s="35">
        <v>0</v>
      </c>
      <c r="CC246" s="35">
        <v>0</v>
      </c>
      <c r="CD246" s="35">
        <v>0</v>
      </c>
      <c r="CE246" s="35">
        <v>0</v>
      </c>
      <c r="CF246" s="35">
        <v>0</v>
      </c>
      <c r="CG246" s="35">
        <v>0</v>
      </c>
      <c r="CH246" s="35">
        <v>799</v>
      </c>
      <c r="CI246" s="35">
        <v>0</v>
      </c>
    </row>
    <row r="247" spans="1:87" s="37" customFormat="1" x14ac:dyDescent="0.25">
      <c r="A247" s="32" t="s">
        <v>294</v>
      </c>
      <c r="B247" s="33" t="s">
        <v>108</v>
      </c>
      <c r="C247" s="34"/>
      <c r="D247" s="35">
        <v>0</v>
      </c>
      <c r="E247" s="35"/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L247" s="35">
        <v>0</v>
      </c>
      <c r="AM247" s="35">
        <v>0</v>
      </c>
      <c r="AN247" s="35">
        <v>0</v>
      </c>
      <c r="AO247" s="35">
        <v>0</v>
      </c>
      <c r="AP247" s="35">
        <v>0</v>
      </c>
      <c r="AQ247" s="35">
        <v>0</v>
      </c>
      <c r="AR247" s="35">
        <v>0</v>
      </c>
      <c r="AS247" s="35">
        <v>0</v>
      </c>
      <c r="AT247" s="35">
        <v>0</v>
      </c>
      <c r="AU247" s="35">
        <v>0</v>
      </c>
      <c r="AV247" s="35">
        <v>0</v>
      </c>
      <c r="AW247" s="35">
        <v>0</v>
      </c>
      <c r="AX247" s="35">
        <v>0</v>
      </c>
      <c r="AY247" s="35">
        <v>0</v>
      </c>
      <c r="AZ247" s="35">
        <v>0</v>
      </c>
      <c r="BA247" s="35">
        <v>0</v>
      </c>
      <c r="BB247" s="35">
        <v>0</v>
      </c>
      <c r="BC247" s="35">
        <v>0</v>
      </c>
      <c r="BD247" s="35">
        <v>0</v>
      </c>
      <c r="BE247" s="35">
        <v>0</v>
      </c>
      <c r="BF247" s="35">
        <v>0</v>
      </c>
      <c r="BG247" s="35">
        <v>0</v>
      </c>
      <c r="BH247" s="35">
        <v>0</v>
      </c>
      <c r="BI247" s="35">
        <v>0</v>
      </c>
      <c r="BJ247" s="35">
        <v>0</v>
      </c>
      <c r="BK247" s="35">
        <v>0</v>
      </c>
      <c r="BL247" s="35">
        <v>0</v>
      </c>
      <c r="BM247" s="35">
        <v>0</v>
      </c>
      <c r="BN247" s="35">
        <v>0</v>
      </c>
      <c r="BO247" s="35">
        <v>0</v>
      </c>
      <c r="BP247" s="35">
        <v>0</v>
      </c>
      <c r="BQ247" s="36">
        <f t="shared" si="8"/>
        <v>0</v>
      </c>
      <c r="BS247" s="60"/>
      <c r="BY247" s="35">
        <v>0</v>
      </c>
      <c r="BZ247" s="35">
        <v>0</v>
      </c>
      <c r="CA247" s="35">
        <v>0</v>
      </c>
      <c r="CB247" s="35">
        <v>0</v>
      </c>
      <c r="CC247" s="35">
        <v>0</v>
      </c>
      <c r="CD247" s="35">
        <v>0</v>
      </c>
      <c r="CE247" s="35">
        <v>0</v>
      </c>
      <c r="CF247" s="35">
        <v>0</v>
      </c>
      <c r="CG247" s="35">
        <v>0</v>
      </c>
      <c r="CH247" s="35">
        <v>0</v>
      </c>
      <c r="CI247" s="35">
        <v>0</v>
      </c>
    </row>
    <row r="248" spans="1:87" s="37" customFormat="1" x14ac:dyDescent="0.25">
      <c r="A248" s="32" t="s">
        <v>295</v>
      </c>
      <c r="B248" s="33" t="s">
        <v>176</v>
      </c>
      <c r="C248" s="34"/>
      <c r="D248" s="35">
        <v>0</v>
      </c>
      <c r="E248" s="35"/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9995.4</v>
      </c>
      <c r="O248" s="35">
        <v>17769.599999999999</v>
      </c>
      <c r="P248" s="35">
        <v>0</v>
      </c>
      <c r="Q248" s="35">
        <v>57920.2</v>
      </c>
      <c r="R248" s="35">
        <v>0</v>
      </c>
      <c r="S248" s="35">
        <v>0</v>
      </c>
      <c r="T248" s="35">
        <v>0</v>
      </c>
      <c r="U248" s="35">
        <v>1306.5899999999999</v>
      </c>
      <c r="V248" s="35">
        <v>0</v>
      </c>
      <c r="W248" s="35">
        <v>0</v>
      </c>
      <c r="X248" s="35">
        <v>0</v>
      </c>
      <c r="Y248" s="35">
        <v>0</v>
      </c>
      <c r="Z248" s="35">
        <v>14680.18</v>
      </c>
      <c r="AA248" s="35">
        <v>80084.22</v>
      </c>
      <c r="AB248" s="35">
        <v>0</v>
      </c>
      <c r="AC248" s="35">
        <v>0</v>
      </c>
      <c r="AD248" s="35">
        <v>0</v>
      </c>
      <c r="AE248" s="35">
        <v>27987.119999999999</v>
      </c>
      <c r="AF248" s="35">
        <v>0</v>
      </c>
      <c r="AG248" s="35">
        <v>0</v>
      </c>
      <c r="AH248" s="35">
        <v>0</v>
      </c>
      <c r="AI248" s="35">
        <v>0</v>
      </c>
      <c r="AJ248" s="35">
        <v>0</v>
      </c>
      <c r="AK248" s="35">
        <v>0</v>
      </c>
      <c r="AL248" s="35">
        <v>0</v>
      </c>
      <c r="AM248" s="35">
        <v>0</v>
      </c>
      <c r="AN248" s="35">
        <v>0</v>
      </c>
      <c r="AO248" s="35">
        <v>0</v>
      </c>
      <c r="AP248" s="35">
        <v>0</v>
      </c>
      <c r="AQ248" s="35">
        <v>0</v>
      </c>
      <c r="AR248" s="35">
        <v>0</v>
      </c>
      <c r="AS248" s="35">
        <v>0</v>
      </c>
      <c r="AT248" s="35">
        <v>0</v>
      </c>
      <c r="AU248" s="35">
        <v>0</v>
      </c>
      <c r="AV248" s="35">
        <v>0</v>
      </c>
      <c r="AW248" s="35">
        <v>0</v>
      </c>
      <c r="AX248" s="35">
        <v>0</v>
      </c>
      <c r="AY248" s="35">
        <v>0</v>
      </c>
      <c r="AZ248" s="35">
        <v>0</v>
      </c>
      <c r="BA248" s="35">
        <v>0</v>
      </c>
      <c r="BB248" s="35">
        <v>0</v>
      </c>
      <c r="BC248" s="35">
        <v>0</v>
      </c>
      <c r="BD248" s="35">
        <v>0</v>
      </c>
      <c r="BE248" s="35">
        <v>0</v>
      </c>
      <c r="BF248" s="35">
        <v>0</v>
      </c>
      <c r="BG248" s="35">
        <v>15603.71</v>
      </c>
      <c r="BH248" s="35">
        <v>6462.96</v>
      </c>
      <c r="BI248" s="35">
        <v>0</v>
      </c>
      <c r="BJ248" s="35">
        <v>579.44000000000005</v>
      </c>
      <c r="BK248" s="35">
        <v>10018.4</v>
      </c>
      <c r="BL248" s="35">
        <v>12525</v>
      </c>
      <c r="BM248" s="35">
        <v>0</v>
      </c>
      <c r="BN248" s="35">
        <v>0</v>
      </c>
      <c r="BO248" s="35">
        <v>0</v>
      </c>
      <c r="BP248" s="35">
        <v>0</v>
      </c>
      <c r="BQ248" s="36">
        <f t="shared" si="8"/>
        <v>254932.81999999998</v>
      </c>
      <c r="BS248" s="60"/>
      <c r="BY248" s="35">
        <v>0</v>
      </c>
      <c r="BZ248" s="35">
        <v>0</v>
      </c>
      <c r="CA248" s="35">
        <v>0</v>
      </c>
      <c r="CB248" s="35">
        <v>36008.239999999998</v>
      </c>
      <c r="CC248" s="35">
        <v>0</v>
      </c>
      <c r="CD248" s="35">
        <v>0</v>
      </c>
      <c r="CE248" s="35">
        <v>0</v>
      </c>
      <c r="CF248" s="35">
        <v>0</v>
      </c>
      <c r="CG248" s="35">
        <v>0</v>
      </c>
      <c r="CH248" s="35">
        <v>0</v>
      </c>
      <c r="CI248" s="35">
        <v>2350</v>
      </c>
    </row>
    <row r="249" spans="1:87" s="37" customFormat="1" ht="22.5" x14ac:dyDescent="0.25">
      <c r="A249" s="32" t="s">
        <v>296</v>
      </c>
      <c r="B249" s="33" t="s">
        <v>114</v>
      </c>
      <c r="C249" s="34"/>
      <c r="D249" s="35">
        <v>0</v>
      </c>
      <c r="E249" s="35"/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5">
        <v>0</v>
      </c>
      <c r="T249" s="35">
        <v>0</v>
      </c>
      <c r="U249" s="35">
        <v>0</v>
      </c>
      <c r="V249" s="35">
        <v>0</v>
      </c>
      <c r="W249" s="35">
        <v>0</v>
      </c>
      <c r="X249" s="35">
        <v>0</v>
      </c>
      <c r="Y249" s="35">
        <v>0</v>
      </c>
      <c r="Z249" s="35">
        <v>0</v>
      </c>
      <c r="AA249" s="35">
        <v>0</v>
      </c>
      <c r="AB249" s="35">
        <v>0</v>
      </c>
      <c r="AC249" s="35">
        <v>0</v>
      </c>
      <c r="AD249" s="35">
        <v>0</v>
      </c>
      <c r="AE249" s="35">
        <v>0</v>
      </c>
      <c r="AF249" s="35">
        <v>0</v>
      </c>
      <c r="AG249" s="35">
        <v>0</v>
      </c>
      <c r="AH249" s="35">
        <v>0</v>
      </c>
      <c r="AI249" s="35">
        <v>0</v>
      </c>
      <c r="AJ249" s="35">
        <v>0</v>
      </c>
      <c r="AK249" s="35">
        <v>0</v>
      </c>
      <c r="AL249" s="35">
        <v>0</v>
      </c>
      <c r="AM249" s="35">
        <v>0</v>
      </c>
      <c r="AN249" s="35">
        <v>0</v>
      </c>
      <c r="AO249" s="35">
        <v>0</v>
      </c>
      <c r="AP249" s="35">
        <v>0</v>
      </c>
      <c r="AQ249" s="35">
        <v>0</v>
      </c>
      <c r="AR249" s="35">
        <v>0</v>
      </c>
      <c r="AS249" s="35">
        <v>0</v>
      </c>
      <c r="AT249" s="35">
        <v>0</v>
      </c>
      <c r="AU249" s="35">
        <v>0</v>
      </c>
      <c r="AV249" s="35">
        <v>0</v>
      </c>
      <c r="AW249" s="35">
        <v>0</v>
      </c>
      <c r="AX249" s="35">
        <v>0</v>
      </c>
      <c r="AY249" s="35">
        <v>0</v>
      </c>
      <c r="AZ249" s="35">
        <v>0</v>
      </c>
      <c r="BA249" s="35">
        <v>0</v>
      </c>
      <c r="BB249" s="35">
        <v>0</v>
      </c>
      <c r="BC249" s="35">
        <v>0</v>
      </c>
      <c r="BD249" s="35">
        <v>0</v>
      </c>
      <c r="BE249" s="35">
        <v>0</v>
      </c>
      <c r="BF249" s="35">
        <v>0</v>
      </c>
      <c r="BG249" s="35">
        <v>0</v>
      </c>
      <c r="BH249" s="35">
        <v>0</v>
      </c>
      <c r="BI249" s="35">
        <v>0</v>
      </c>
      <c r="BJ249" s="35">
        <v>0</v>
      </c>
      <c r="BK249" s="35">
        <v>0</v>
      </c>
      <c r="BL249" s="35">
        <v>0</v>
      </c>
      <c r="BM249" s="35">
        <v>0</v>
      </c>
      <c r="BN249" s="35">
        <v>0</v>
      </c>
      <c r="BO249" s="35">
        <v>0</v>
      </c>
      <c r="BP249" s="35">
        <v>0</v>
      </c>
      <c r="BQ249" s="36">
        <f t="shared" si="8"/>
        <v>0</v>
      </c>
      <c r="BS249" s="60"/>
      <c r="BY249" s="35">
        <v>0</v>
      </c>
      <c r="BZ249" s="35">
        <v>0</v>
      </c>
      <c r="CA249" s="35">
        <v>0</v>
      </c>
      <c r="CB249" s="35">
        <v>0</v>
      </c>
      <c r="CC249" s="35">
        <v>0</v>
      </c>
      <c r="CD249" s="35">
        <v>0</v>
      </c>
      <c r="CE249" s="35">
        <v>0</v>
      </c>
      <c r="CF249" s="35">
        <v>0</v>
      </c>
      <c r="CG249" s="35">
        <v>0</v>
      </c>
      <c r="CH249" s="35">
        <v>809</v>
      </c>
      <c r="CI249" s="35">
        <v>0</v>
      </c>
    </row>
    <row r="250" spans="1:87" s="37" customFormat="1" x14ac:dyDescent="0.25">
      <c r="A250" s="32" t="s">
        <v>297</v>
      </c>
      <c r="B250" s="33" t="s">
        <v>108</v>
      </c>
      <c r="C250" s="34"/>
      <c r="D250" s="35">
        <v>85862.33</v>
      </c>
      <c r="E250" s="35"/>
      <c r="F250" s="35">
        <v>0</v>
      </c>
      <c r="G250" s="35">
        <v>0</v>
      </c>
      <c r="H250" s="35">
        <v>2969.57</v>
      </c>
      <c r="I250" s="35">
        <v>0</v>
      </c>
      <c r="J250" s="35">
        <v>0</v>
      </c>
      <c r="K250" s="35">
        <v>6997.66</v>
      </c>
      <c r="L250" s="35">
        <v>0</v>
      </c>
      <c r="M250" s="35">
        <v>0</v>
      </c>
      <c r="N250" s="35">
        <v>0</v>
      </c>
      <c r="O250" s="35">
        <v>0</v>
      </c>
      <c r="P250" s="35">
        <v>19398</v>
      </c>
      <c r="Q250" s="35">
        <v>0</v>
      </c>
      <c r="R250" s="35">
        <v>0</v>
      </c>
      <c r="S250" s="35">
        <v>0</v>
      </c>
      <c r="T250" s="35">
        <v>0</v>
      </c>
      <c r="U250" s="35">
        <v>0</v>
      </c>
      <c r="V250" s="35">
        <v>0</v>
      </c>
      <c r="W250" s="35">
        <v>0</v>
      </c>
      <c r="X250" s="35">
        <v>0</v>
      </c>
      <c r="Y250" s="35">
        <v>6250</v>
      </c>
      <c r="Z250" s="35">
        <v>95325.32</v>
      </c>
      <c r="AA250" s="35">
        <v>96165.32</v>
      </c>
      <c r="AB250" s="35">
        <v>0</v>
      </c>
      <c r="AC250" s="35">
        <v>9579.26</v>
      </c>
      <c r="AD250" s="35">
        <v>0</v>
      </c>
      <c r="AE250" s="35">
        <v>0</v>
      </c>
      <c r="AF250" s="35">
        <v>0</v>
      </c>
      <c r="AG250" s="35">
        <v>0</v>
      </c>
      <c r="AH250" s="35">
        <v>1322.97</v>
      </c>
      <c r="AI250" s="35">
        <v>1547.68</v>
      </c>
      <c r="AJ250" s="35">
        <v>0</v>
      </c>
      <c r="AK250" s="35">
        <v>0</v>
      </c>
      <c r="AL250" s="35">
        <v>0</v>
      </c>
      <c r="AM250" s="35">
        <v>2969.57</v>
      </c>
      <c r="AN250" s="35">
        <v>0</v>
      </c>
      <c r="AO250" s="35">
        <v>0</v>
      </c>
      <c r="AP250" s="35">
        <v>0</v>
      </c>
      <c r="AQ250" s="35">
        <v>26241.85</v>
      </c>
      <c r="AR250" s="35">
        <v>0</v>
      </c>
      <c r="AS250" s="35">
        <v>0</v>
      </c>
      <c r="AT250" s="35">
        <v>0</v>
      </c>
      <c r="AU250" s="35">
        <v>0</v>
      </c>
      <c r="AV250" s="35">
        <v>2873.78</v>
      </c>
      <c r="AW250" s="35">
        <v>1235.5899999999999</v>
      </c>
      <c r="AX250" s="35">
        <v>0</v>
      </c>
      <c r="AY250" s="35">
        <v>0</v>
      </c>
      <c r="AZ250" s="35">
        <v>0</v>
      </c>
      <c r="BA250" s="35">
        <v>1228.52</v>
      </c>
      <c r="BB250" s="35">
        <v>0</v>
      </c>
      <c r="BC250" s="35">
        <v>0</v>
      </c>
      <c r="BD250" s="35">
        <v>0</v>
      </c>
      <c r="BE250" s="35">
        <v>0</v>
      </c>
      <c r="BF250" s="35">
        <v>0</v>
      </c>
      <c r="BG250" s="35">
        <v>0</v>
      </c>
      <c r="BH250" s="35">
        <v>0</v>
      </c>
      <c r="BI250" s="35">
        <v>0</v>
      </c>
      <c r="BJ250" s="35">
        <v>0</v>
      </c>
      <c r="BK250" s="35">
        <v>25401.47</v>
      </c>
      <c r="BL250" s="35">
        <v>0</v>
      </c>
      <c r="BM250" s="35">
        <v>19912.09</v>
      </c>
      <c r="BN250" s="35">
        <v>0</v>
      </c>
      <c r="BO250" s="35">
        <v>1544</v>
      </c>
      <c r="BP250" s="35">
        <v>0</v>
      </c>
      <c r="BQ250" s="36">
        <f t="shared" si="8"/>
        <v>406824.98000000004</v>
      </c>
      <c r="BS250" s="60"/>
      <c r="BY250" s="35">
        <v>0</v>
      </c>
      <c r="BZ250" s="35">
        <v>0</v>
      </c>
      <c r="CA250" s="35">
        <v>0</v>
      </c>
      <c r="CB250" s="35">
        <v>100377.36</v>
      </c>
      <c r="CC250" s="35">
        <v>0</v>
      </c>
      <c r="CD250" s="35">
        <v>0</v>
      </c>
      <c r="CE250" s="35">
        <v>0</v>
      </c>
      <c r="CF250" s="35">
        <v>0</v>
      </c>
      <c r="CG250" s="35">
        <v>0</v>
      </c>
      <c r="CH250" s="35">
        <v>0</v>
      </c>
      <c r="CI250" s="35">
        <v>2350</v>
      </c>
    </row>
    <row r="251" spans="1:87" s="37" customFormat="1" x14ac:dyDescent="0.25">
      <c r="A251" s="32" t="s">
        <v>298</v>
      </c>
      <c r="B251" s="33" t="s">
        <v>127</v>
      </c>
      <c r="C251" s="34"/>
      <c r="D251" s="35">
        <v>0</v>
      </c>
      <c r="E251" s="35"/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8076.78</v>
      </c>
      <c r="P251" s="35">
        <v>0</v>
      </c>
      <c r="Q251" s="35">
        <v>8585</v>
      </c>
      <c r="R251" s="35">
        <v>0</v>
      </c>
      <c r="S251" s="35">
        <v>0</v>
      </c>
      <c r="T251" s="35">
        <v>0</v>
      </c>
      <c r="U251" s="35">
        <v>580.03</v>
      </c>
      <c r="V251" s="35">
        <v>1099.28</v>
      </c>
      <c r="W251" s="35">
        <v>0</v>
      </c>
      <c r="X251" s="35">
        <v>0</v>
      </c>
      <c r="Y251" s="35">
        <v>0</v>
      </c>
      <c r="Z251" s="35">
        <v>13307.05</v>
      </c>
      <c r="AA251" s="35">
        <v>13307.05</v>
      </c>
      <c r="AB251" s="35">
        <v>0</v>
      </c>
      <c r="AC251" s="35">
        <v>0</v>
      </c>
      <c r="AD251" s="35">
        <v>0</v>
      </c>
      <c r="AE251" s="35">
        <v>0</v>
      </c>
      <c r="AF251" s="35">
        <v>0</v>
      </c>
      <c r="AG251" s="35">
        <v>0</v>
      </c>
      <c r="AH251" s="35">
        <v>0</v>
      </c>
      <c r="AI251" s="35">
        <v>0</v>
      </c>
      <c r="AJ251" s="35">
        <v>0</v>
      </c>
      <c r="AK251" s="35">
        <v>0</v>
      </c>
      <c r="AL251" s="35">
        <v>0</v>
      </c>
      <c r="AM251" s="35">
        <v>0</v>
      </c>
      <c r="AN251" s="35">
        <v>0</v>
      </c>
      <c r="AO251" s="35">
        <v>0</v>
      </c>
      <c r="AP251" s="35">
        <v>0</v>
      </c>
      <c r="AQ251" s="35">
        <v>0</v>
      </c>
      <c r="AR251" s="35">
        <v>0</v>
      </c>
      <c r="AS251" s="35">
        <v>0</v>
      </c>
      <c r="AT251" s="35">
        <v>0</v>
      </c>
      <c r="AU251" s="35">
        <v>0</v>
      </c>
      <c r="AV251" s="35">
        <v>0</v>
      </c>
      <c r="AW251" s="35">
        <v>0</v>
      </c>
      <c r="AX251" s="35">
        <v>0</v>
      </c>
      <c r="AY251" s="35">
        <v>0</v>
      </c>
      <c r="AZ251" s="35">
        <v>0</v>
      </c>
      <c r="BA251" s="35">
        <v>0</v>
      </c>
      <c r="BB251" s="35">
        <v>0</v>
      </c>
      <c r="BC251" s="35">
        <v>0</v>
      </c>
      <c r="BD251" s="35">
        <v>0</v>
      </c>
      <c r="BE251" s="35">
        <v>0</v>
      </c>
      <c r="BF251" s="35">
        <v>0</v>
      </c>
      <c r="BG251" s="35">
        <v>0</v>
      </c>
      <c r="BH251" s="35">
        <v>6695.63</v>
      </c>
      <c r="BI251" s="35">
        <v>0</v>
      </c>
      <c r="BJ251" s="35">
        <v>1577.38</v>
      </c>
      <c r="BK251" s="35">
        <v>0</v>
      </c>
      <c r="BL251" s="35">
        <v>0</v>
      </c>
      <c r="BM251" s="35">
        <v>0</v>
      </c>
      <c r="BN251" s="35">
        <v>0</v>
      </c>
      <c r="BO251" s="35">
        <v>0</v>
      </c>
      <c r="BP251" s="35">
        <v>0</v>
      </c>
      <c r="BQ251" s="36">
        <f t="shared" si="8"/>
        <v>53228.19999999999</v>
      </c>
      <c r="BS251" s="60"/>
      <c r="BY251" s="35">
        <v>0</v>
      </c>
      <c r="BZ251" s="35">
        <v>0</v>
      </c>
      <c r="CA251" s="35">
        <v>0</v>
      </c>
      <c r="CB251" s="35">
        <v>0</v>
      </c>
      <c r="CC251" s="35">
        <v>0</v>
      </c>
      <c r="CD251" s="35">
        <v>0</v>
      </c>
      <c r="CE251" s="35">
        <v>6111.68</v>
      </c>
      <c r="CF251" s="35">
        <v>0</v>
      </c>
      <c r="CG251" s="35">
        <v>0</v>
      </c>
      <c r="CH251" s="35">
        <v>0</v>
      </c>
      <c r="CI251" s="35">
        <v>0</v>
      </c>
    </row>
    <row r="252" spans="1:87" s="37" customFormat="1" x14ac:dyDescent="0.25">
      <c r="A252" s="32" t="s">
        <v>299</v>
      </c>
      <c r="B252" s="33" t="s">
        <v>108</v>
      </c>
      <c r="C252" s="34"/>
      <c r="D252" s="35">
        <v>87287.86</v>
      </c>
      <c r="E252" s="35"/>
      <c r="F252" s="35">
        <v>0</v>
      </c>
      <c r="G252" s="35">
        <v>0</v>
      </c>
      <c r="H252" s="35">
        <v>3006.77</v>
      </c>
      <c r="I252" s="35">
        <v>0</v>
      </c>
      <c r="J252" s="35">
        <v>0</v>
      </c>
      <c r="K252" s="35">
        <v>6922.99</v>
      </c>
      <c r="L252" s="35">
        <v>0</v>
      </c>
      <c r="M252" s="35">
        <v>0</v>
      </c>
      <c r="N252" s="35">
        <v>294.56</v>
      </c>
      <c r="O252" s="35">
        <v>0</v>
      </c>
      <c r="P252" s="35">
        <v>19641</v>
      </c>
      <c r="Q252" s="35">
        <v>0</v>
      </c>
      <c r="R252" s="35">
        <v>0</v>
      </c>
      <c r="S252" s="35">
        <v>0</v>
      </c>
      <c r="T252" s="35">
        <v>0</v>
      </c>
      <c r="U252" s="35">
        <v>0</v>
      </c>
      <c r="V252" s="35">
        <v>0</v>
      </c>
      <c r="W252" s="35">
        <v>0</v>
      </c>
      <c r="X252" s="35">
        <v>0</v>
      </c>
      <c r="Y252" s="35">
        <v>5800</v>
      </c>
      <c r="Z252" s="35">
        <v>121927.65</v>
      </c>
      <c r="AA252" s="35">
        <v>121927.65</v>
      </c>
      <c r="AB252" s="35">
        <v>0</v>
      </c>
      <c r="AC252" s="35">
        <v>10699.26</v>
      </c>
      <c r="AD252" s="35">
        <v>0</v>
      </c>
      <c r="AE252" s="35">
        <v>0</v>
      </c>
      <c r="AF252" s="35">
        <v>0</v>
      </c>
      <c r="AG252" s="35">
        <v>0</v>
      </c>
      <c r="AH252" s="35">
        <v>734.34</v>
      </c>
      <c r="AI252" s="35">
        <v>8603.14</v>
      </c>
      <c r="AJ252" s="35">
        <v>0</v>
      </c>
      <c r="AK252" s="35">
        <v>0</v>
      </c>
      <c r="AL252" s="35">
        <v>0</v>
      </c>
      <c r="AM252" s="35">
        <v>3006.77</v>
      </c>
      <c r="AN252" s="35">
        <v>0</v>
      </c>
      <c r="AO252" s="35">
        <v>0</v>
      </c>
      <c r="AP252" s="35">
        <v>0</v>
      </c>
      <c r="AQ252" s="35">
        <v>31395.7</v>
      </c>
      <c r="AR252" s="35">
        <v>0</v>
      </c>
      <c r="AS252" s="35">
        <v>0</v>
      </c>
      <c r="AT252" s="35">
        <v>0</v>
      </c>
      <c r="AU252" s="35">
        <v>0</v>
      </c>
      <c r="AV252" s="35">
        <v>2909.78</v>
      </c>
      <c r="AW252" s="35">
        <v>1253.8399999999999</v>
      </c>
      <c r="AX252" s="35">
        <v>0</v>
      </c>
      <c r="AY252" s="35">
        <v>0</v>
      </c>
      <c r="AZ252" s="35">
        <v>0</v>
      </c>
      <c r="BA252" s="35">
        <v>1240</v>
      </c>
      <c r="BB252" s="35">
        <v>0</v>
      </c>
      <c r="BC252" s="35">
        <v>0</v>
      </c>
      <c r="BD252" s="35">
        <v>0</v>
      </c>
      <c r="BE252" s="35">
        <v>0</v>
      </c>
      <c r="BF252" s="35">
        <v>0</v>
      </c>
      <c r="BG252" s="35">
        <v>0</v>
      </c>
      <c r="BH252" s="35">
        <v>0</v>
      </c>
      <c r="BI252" s="35">
        <v>0</v>
      </c>
      <c r="BJ252" s="35">
        <v>0</v>
      </c>
      <c r="BK252" s="35">
        <v>69662.45</v>
      </c>
      <c r="BL252" s="35">
        <v>0</v>
      </c>
      <c r="BM252" s="35">
        <v>19912.09</v>
      </c>
      <c r="BN252" s="35">
        <v>0</v>
      </c>
      <c r="BO252" s="35">
        <v>1544</v>
      </c>
      <c r="BP252" s="35">
        <v>0</v>
      </c>
      <c r="BQ252" s="36">
        <f t="shared" si="8"/>
        <v>517769.85000000015</v>
      </c>
      <c r="BS252" s="60"/>
      <c r="BY252" s="35">
        <v>0</v>
      </c>
      <c r="BZ252" s="35">
        <v>0</v>
      </c>
      <c r="CA252" s="35">
        <v>0</v>
      </c>
      <c r="CB252" s="35">
        <v>130926.96</v>
      </c>
      <c r="CC252" s="35">
        <v>0</v>
      </c>
      <c r="CD252" s="35">
        <v>0</v>
      </c>
      <c r="CE252" s="35">
        <v>0</v>
      </c>
      <c r="CF252" s="35">
        <v>0</v>
      </c>
      <c r="CG252" s="35">
        <v>0</v>
      </c>
      <c r="CH252" s="35">
        <v>0</v>
      </c>
      <c r="CI252" s="35">
        <v>2350</v>
      </c>
    </row>
    <row r="253" spans="1:87" s="37" customFormat="1" x14ac:dyDescent="0.25">
      <c r="A253" s="32" t="s">
        <v>299</v>
      </c>
      <c r="B253" s="33" t="s">
        <v>168</v>
      </c>
      <c r="C253" s="34"/>
      <c r="D253" s="35">
        <v>0</v>
      </c>
      <c r="E253" s="35"/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65324.51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54913.279999999999</v>
      </c>
      <c r="AA253" s="35">
        <v>54913.279999999999</v>
      </c>
      <c r="AB253" s="35">
        <v>0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1954.06</v>
      </c>
      <c r="AJ253" s="35">
        <v>0</v>
      </c>
      <c r="AK253" s="35">
        <v>44502.03</v>
      </c>
      <c r="AL253" s="35">
        <v>0</v>
      </c>
      <c r="AM253" s="35">
        <v>0</v>
      </c>
      <c r="AN253" s="35">
        <v>0</v>
      </c>
      <c r="AO253" s="35">
        <v>0</v>
      </c>
      <c r="AP253" s="35">
        <v>0</v>
      </c>
      <c r="AQ253" s="35">
        <v>0</v>
      </c>
      <c r="AR253" s="35">
        <v>0</v>
      </c>
      <c r="AS253" s="35">
        <v>0</v>
      </c>
      <c r="AT253" s="35">
        <v>0</v>
      </c>
      <c r="AU253" s="35">
        <v>0</v>
      </c>
      <c r="AV253" s="35">
        <v>0</v>
      </c>
      <c r="AW253" s="35">
        <v>0</v>
      </c>
      <c r="AX253" s="35">
        <v>0</v>
      </c>
      <c r="AY253" s="35">
        <v>0</v>
      </c>
      <c r="AZ253" s="35">
        <v>0</v>
      </c>
      <c r="BA253" s="35">
        <v>0</v>
      </c>
      <c r="BB253" s="35">
        <v>0</v>
      </c>
      <c r="BC253" s="35">
        <v>0</v>
      </c>
      <c r="BD253" s="35">
        <v>0</v>
      </c>
      <c r="BE253" s="35">
        <v>0</v>
      </c>
      <c r="BF253" s="35">
        <v>0</v>
      </c>
      <c r="BG253" s="35">
        <v>0</v>
      </c>
      <c r="BH253" s="35">
        <v>0</v>
      </c>
      <c r="BI253" s="35">
        <v>0</v>
      </c>
      <c r="BJ253" s="35">
        <v>0</v>
      </c>
      <c r="BK253" s="35">
        <v>0</v>
      </c>
      <c r="BL253" s="35">
        <v>0</v>
      </c>
      <c r="BM253" s="35">
        <v>0</v>
      </c>
      <c r="BN253" s="35">
        <v>0</v>
      </c>
      <c r="BO253" s="35">
        <v>0</v>
      </c>
      <c r="BP253" s="35">
        <v>0</v>
      </c>
      <c r="BQ253" s="36">
        <f t="shared" si="8"/>
        <v>221607.16</v>
      </c>
      <c r="BS253" s="60"/>
      <c r="BY253" s="35">
        <v>0</v>
      </c>
      <c r="BZ253" s="35">
        <v>0</v>
      </c>
      <c r="CA253" s="35">
        <v>0</v>
      </c>
      <c r="CB253" s="35">
        <v>48211.199999999997</v>
      </c>
      <c r="CC253" s="35">
        <v>0</v>
      </c>
      <c r="CD253" s="35">
        <v>0</v>
      </c>
      <c r="CE253" s="35">
        <v>0</v>
      </c>
      <c r="CF253" s="35">
        <v>0</v>
      </c>
      <c r="CG253" s="35">
        <v>0</v>
      </c>
      <c r="CH253" s="35">
        <v>0</v>
      </c>
      <c r="CI253" s="35">
        <v>0</v>
      </c>
    </row>
    <row r="254" spans="1:87" s="37" customFormat="1" x14ac:dyDescent="0.25">
      <c r="A254" s="32" t="s">
        <v>300</v>
      </c>
      <c r="B254" s="33" t="s">
        <v>112</v>
      </c>
      <c r="C254" s="34"/>
      <c r="D254" s="35">
        <v>0</v>
      </c>
      <c r="E254" s="35"/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1350</v>
      </c>
      <c r="P254" s="35">
        <v>0</v>
      </c>
      <c r="Q254" s="35">
        <v>827.1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1214.02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L254" s="35">
        <v>0</v>
      </c>
      <c r="AM254" s="35">
        <v>0</v>
      </c>
      <c r="AN254" s="35">
        <v>0</v>
      </c>
      <c r="AO254" s="35">
        <v>0</v>
      </c>
      <c r="AP254" s="35">
        <v>0</v>
      </c>
      <c r="AQ254" s="35">
        <v>0</v>
      </c>
      <c r="AR254" s="35">
        <v>0</v>
      </c>
      <c r="AS254" s="35">
        <v>0</v>
      </c>
      <c r="AT254" s="35">
        <v>0</v>
      </c>
      <c r="AU254" s="35">
        <v>0</v>
      </c>
      <c r="AV254" s="35">
        <v>0</v>
      </c>
      <c r="AW254" s="35">
        <v>0</v>
      </c>
      <c r="AX254" s="35">
        <v>0</v>
      </c>
      <c r="AY254" s="35">
        <v>0</v>
      </c>
      <c r="AZ254" s="35">
        <v>0</v>
      </c>
      <c r="BA254" s="35">
        <v>0</v>
      </c>
      <c r="BB254" s="35">
        <v>0</v>
      </c>
      <c r="BC254" s="35">
        <v>0</v>
      </c>
      <c r="BD254" s="35">
        <v>0</v>
      </c>
      <c r="BE254" s="35">
        <v>0</v>
      </c>
      <c r="BF254" s="35">
        <v>0</v>
      </c>
      <c r="BG254" s="35">
        <v>0</v>
      </c>
      <c r="BH254" s="35">
        <v>250.93</v>
      </c>
      <c r="BI254" s="35">
        <v>0</v>
      </c>
      <c r="BJ254" s="35">
        <v>0</v>
      </c>
      <c r="BK254" s="35">
        <v>0</v>
      </c>
      <c r="BL254" s="35">
        <v>0</v>
      </c>
      <c r="BM254" s="35">
        <v>0</v>
      </c>
      <c r="BN254" s="35">
        <v>0</v>
      </c>
      <c r="BO254" s="35">
        <v>0</v>
      </c>
      <c r="BP254" s="35">
        <v>0</v>
      </c>
      <c r="BQ254" s="36">
        <f t="shared" si="8"/>
        <v>3642.0499999999997</v>
      </c>
      <c r="BS254" s="60"/>
      <c r="BY254" s="35">
        <v>0</v>
      </c>
      <c r="BZ254" s="35">
        <v>0</v>
      </c>
      <c r="CA254" s="35">
        <v>0</v>
      </c>
      <c r="CB254" s="35">
        <v>0</v>
      </c>
      <c r="CC254" s="35">
        <v>0</v>
      </c>
      <c r="CD254" s="35">
        <v>0</v>
      </c>
      <c r="CE254" s="35">
        <v>428.22</v>
      </c>
      <c r="CF254" s="35">
        <v>0</v>
      </c>
      <c r="CG254" s="35">
        <v>0</v>
      </c>
      <c r="CH254" s="35">
        <v>0</v>
      </c>
      <c r="CI254" s="35">
        <v>0</v>
      </c>
    </row>
    <row r="255" spans="1:87" s="37" customFormat="1" x14ac:dyDescent="0.25">
      <c r="A255" s="32" t="s">
        <v>301</v>
      </c>
      <c r="B255" s="33" t="s">
        <v>176</v>
      </c>
      <c r="C255" s="34"/>
      <c r="D255" s="35">
        <v>0</v>
      </c>
      <c r="E255" s="35"/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32802.44</v>
      </c>
      <c r="O255" s="35">
        <v>17769.599999999999</v>
      </c>
      <c r="P255" s="35">
        <v>0</v>
      </c>
      <c r="Q255" s="35">
        <v>58306.5</v>
      </c>
      <c r="R255" s="35">
        <v>0</v>
      </c>
      <c r="S255" s="35">
        <v>0</v>
      </c>
      <c r="T255" s="35">
        <v>0</v>
      </c>
      <c r="U255" s="35">
        <v>1959.88</v>
      </c>
      <c r="V255" s="35">
        <v>0</v>
      </c>
      <c r="W255" s="35">
        <v>0</v>
      </c>
      <c r="X255" s="35">
        <v>0</v>
      </c>
      <c r="Y255" s="35">
        <v>0</v>
      </c>
      <c r="Z255" s="35">
        <v>84588.96</v>
      </c>
      <c r="AA255" s="35">
        <v>84588.96</v>
      </c>
      <c r="AB255" s="35">
        <v>0</v>
      </c>
      <c r="AC255" s="35">
        <v>0</v>
      </c>
      <c r="AD255" s="35">
        <v>0</v>
      </c>
      <c r="AE255" s="35">
        <v>20695.150000000001</v>
      </c>
      <c r="AF255" s="35">
        <v>0</v>
      </c>
      <c r="AG255" s="35">
        <v>2000</v>
      </c>
      <c r="AH255" s="35">
        <v>0</v>
      </c>
      <c r="AI255" s="35">
        <v>0</v>
      </c>
      <c r="AJ255" s="35">
        <v>0</v>
      </c>
      <c r="AK255" s="35">
        <v>0</v>
      </c>
      <c r="AL255" s="35">
        <v>0</v>
      </c>
      <c r="AM255" s="35">
        <v>0</v>
      </c>
      <c r="AN255" s="35">
        <v>0</v>
      </c>
      <c r="AO255" s="35">
        <v>0</v>
      </c>
      <c r="AP255" s="35">
        <v>0</v>
      </c>
      <c r="AQ255" s="35">
        <v>0</v>
      </c>
      <c r="AR255" s="35">
        <v>0</v>
      </c>
      <c r="AS255" s="35">
        <v>0</v>
      </c>
      <c r="AT255" s="35">
        <v>0</v>
      </c>
      <c r="AU255" s="35">
        <v>0</v>
      </c>
      <c r="AV255" s="35">
        <v>0</v>
      </c>
      <c r="AW255" s="35">
        <v>0</v>
      </c>
      <c r="AX255" s="35">
        <v>0</v>
      </c>
      <c r="AY255" s="35">
        <v>0</v>
      </c>
      <c r="AZ255" s="35">
        <v>0</v>
      </c>
      <c r="BA255" s="35">
        <v>0</v>
      </c>
      <c r="BB255" s="35">
        <v>0</v>
      </c>
      <c r="BC255" s="35">
        <v>0</v>
      </c>
      <c r="BD255" s="35">
        <v>0</v>
      </c>
      <c r="BE255" s="35">
        <v>0</v>
      </c>
      <c r="BF255" s="35">
        <v>0</v>
      </c>
      <c r="BG255" s="35">
        <v>8258.4</v>
      </c>
      <c r="BH255" s="35">
        <v>0</v>
      </c>
      <c r="BI255" s="35">
        <v>16279.9</v>
      </c>
      <c r="BJ255" s="35">
        <v>11106</v>
      </c>
      <c r="BK255" s="35">
        <v>0</v>
      </c>
      <c r="BL255" s="35">
        <v>0</v>
      </c>
      <c r="BM255" s="35">
        <v>0</v>
      </c>
      <c r="BN255" s="35">
        <v>0</v>
      </c>
      <c r="BO255" s="35">
        <v>0</v>
      </c>
      <c r="BP255" s="35">
        <v>0</v>
      </c>
      <c r="BQ255" s="36">
        <f t="shared" si="8"/>
        <v>338355.7900000001</v>
      </c>
      <c r="BS255" s="60"/>
      <c r="BY255" s="35">
        <v>0</v>
      </c>
      <c r="BZ255" s="35">
        <v>0</v>
      </c>
      <c r="CA255" s="35">
        <v>0</v>
      </c>
      <c r="CB255" s="35">
        <v>46007.72</v>
      </c>
      <c r="CC255" s="35">
        <v>0</v>
      </c>
      <c r="CD255" s="35">
        <v>0</v>
      </c>
      <c r="CE255" s="35">
        <v>0</v>
      </c>
      <c r="CF255" s="35">
        <v>0</v>
      </c>
      <c r="CG255" s="35">
        <v>0</v>
      </c>
      <c r="CH255" s="35">
        <v>0</v>
      </c>
      <c r="CI255" s="35">
        <v>2350</v>
      </c>
    </row>
    <row r="256" spans="1:87" s="37" customFormat="1" ht="22.5" x14ac:dyDescent="0.25">
      <c r="A256" s="32" t="s">
        <v>302</v>
      </c>
      <c r="B256" s="33" t="s">
        <v>114</v>
      </c>
      <c r="C256" s="34"/>
      <c r="D256" s="35">
        <v>0</v>
      </c>
      <c r="E256" s="35"/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53358.13</v>
      </c>
      <c r="P256" s="35">
        <v>0</v>
      </c>
      <c r="Q256" s="35">
        <v>51806.81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53497.19</v>
      </c>
      <c r="AA256" s="35">
        <v>53497.19</v>
      </c>
      <c r="AB256" s="35">
        <v>0</v>
      </c>
      <c r="AC256" s="35">
        <v>0</v>
      </c>
      <c r="AD256" s="35">
        <v>0</v>
      </c>
      <c r="AE256" s="35">
        <v>901.65</v>
      </c>
      <c r="AF256" s="35">
        <v>0</v>
      </c>
      <c r="AG256" s="35">
        <v>0</v>
      </c>
      <c r="AH256" s="35">
        <v>0</v>
      </c>
      <c r="AI256" s="35">
        <v>0</v>
      </c>
      <c r="AJ256" s="35">
        <v>0</v>
      </c>
      <c r="AK256" s="35">
        <v>0</v>
      </c>
      <c r="AL256" s="35">
        <v>0</v>
      </c>
      <c r="AM256" s="35">
        <v>0</v>
      </c>
      <c r="AN256" s="35">
        <v>0</v>
      </c>
      <c r="AO256" s="35">
        <v>0</v>
      </c>
      <c r="AP256" s="35">
        <v>0</v>
      </c>
      <c r="AQ256" s="35">
        <v>0</v>
      </c>
      <c r="AR256" s="35">
        <v>0</v>
      </c>
      <c r="AS256" s="35">
        <v>0</v>
      </c>
      <c r="AT256" s="35">
        <v>0</v>
      </c>
      <c r="AU256" s="35">
        <v>0</v>
      </c>
      <c r="AV256" s="35">
        <v>0</v>
      </c>
      <c r="AW256" s="35">
        <v>0</v>
      </c>
      <c r="AX256" s="35">
        <v>0</v>
      </c>
      <c r="AY256" s="35">
        <v>0</v>
      </c>
      <c r="AZ256" s="35">
        <v>0</v>
      </c>
      <c r="BA256" s="35">
        <v>0</v>
      </c>
      <c r="BB256" s="35">
        <v>0</v>
      </c>
      <c r="BC256" s="35">
        <v>0</v>
      </c>
      <c r="BD256" s="35">
        <v>0</v>
      </c>
      <c r="BE256" s="35">
        <v>0</v>
      </c>
      <c r="BF256" s="35">
        <v>0</v>
      </c>
      <c r="BG256" s="35">
        <v>0</v>
      </c>
      <c r="BH256" s="35">
        <v>103.7</v>
      </c>
      <c r="BI256" s="35">
        <v>0</v>
      </c>
      <c r="BJ256" s="35">
        <v>664.09</v>
      </c>
      <c r="BK256" s="35">
        <v>160</v>
      </c>
      <c r="BL256" s="35">
        <v>0</v>
      </c>
      <c r="BM256" s="35">
        <v>0</v>
      </c>
      <c r="BN256" s="35">
        <v>0</v>
      </c>
      <c r="BO256" s="35">
        <v>0</v>
      </c>
      <c r="BP256" s="35">
        <v>0</v>
      </c>
      <c r="BQ256" s="36">
        <f t="shared" si="8"/>
        <v>213988.76</v>
      </c>
      <c r="BS256" s="60"/>
      <c r="BY256" s="35">
        <v>0</v>
      </c>
      <c r="BZ256" s="35">
        <v>0</v>
      </c>
      <c r="CA256" s="35">
        <v>0</v>
      </c>
      <c r="CB256" s="35">
        <v>25410.44</v>
      </c>
      <c r="CC256" s="35">
        <v>0</v>
      </c>
      <c r="CD256" s="35">
        <v>0</v>
      </c>
      <c r="CE256" s="35">
        <v>0</v>
      </c>
      <c r="CF256" s="35">
        <v>0</v>
      </c>
      <c r="CG256" s="35">
        <v>0</v>
      </c>
      <c r="CH256" s="35">
        <v>0</v>
      </c>
      <c r="CI256" s="35">
        <v>2350</v>
      </c>
    </row>
    <row r="257" spans="1:87" s="37" customFormat="1" x14ac:dyDescent="0.25">
      <c r="A257" s="32" t="s">
        <v>303</v>
      </c>
      <c r="B257" s="33" t="s">
        <v>108</v>
      </c>
      <c r="C257" s="34"/>
      <c r="D257" s="35">
        <v>0</v>
      </c>
      <c r="E257" s="35"/>
      <c r="F257" s="35">
        <v>119539.76</v>
      </c>
      <c r="G257" s="35">
        <v>0</v>
      </c>
      <c r="H257" s="35">
        <v>2927.42</v>
      </c>
      <c r="I257" s="35">
        <v>0</v>
      </c>
      <c r="J257" s="35">
        <v>0</v>
      </c>
      <c r="K257" s="35">
        <v>2601.48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2500</v>
      </c>
      <c r="Z257" s="35">
        <v>92843.35</v>
      </c>
      <c r="AA257" s="35">
        <v>92843.35</v>
      </c>
      <c r="AB257" s="35">
        <v>0</v>
      </c>
      <c r="AC257" s="35">
        <v>7554.64</v>
      </c>
      <c r="AD257" s="35">
        <v>0</v>
      </c>
      <c r="AE257" s="35">
        <v>1696.91</v>
      </c>
      <c r="AF257" s="35">
        <v>3671.76</v>
      </c>
      <c r="AG257" s="35">
        <v>0</v>
      </c>
      <c r="AH257" s="35">
        <v>0</v>
      </c>
      <c r="AI257" s="35">
        <v>0</v>
      </c>
      <c r="AJ257" s="35">
        <v>0</v>
      </c>
      <c r="AK257" s="35">
        <v>0</v>
      </c>
      <c r="AL257" s="35">
        <v>5535.8</v>
      </c>
      <c r="AM257" s="35">
        <v>2077.5300000000002</v>
      </c>
      <c r="AN257" s="35">
        <v>0</v>
      </c>
      <c r="AO257" s="35">
        <v>0</v>
      </c>
      <c r="AP257" s="35">
        <v>0</v>
      </c>
      <c r="AQ257" s="35">
        <v>10180.57</v>
      </c>
      <c r="AR257" s="35">
        <v>0</v>
      </c>
      <c r="AS257" s="35">
        <v>9443.2999999999993</v>
      </c>
      <c r="AT257" s="35">
        <v>0</v>
      </c>
      <c r="AU257" s="35">
        <v>0</v>
      </c>
      <c r="AV257" s="35">
        <v>2832.99</v>
      </c>
      <c r="AW257" s="35">
        <v>0</v>
      </c>
      <c r="AX257" s="35">
        <v>0</v>
      </c>
      <c r="AY257" s="35">
        <v>0</v>
      </c>
      <c r="AZ257" s="35">
        <v>0</v>
      </c>
      <c r="BA257" s="35">
        <v>0</v>
      </c>
      <c r="BB257" s="35">
        <v>3305.16</v>
      </c>
      <c r="BC257" s="35">
        <v>0</v>
      </c>
      <c r="BD257" s="35">
        <v>0</v>
      </c>
      <c r="BE257" s="35">
        <v>0</v>
      </c>
      <c r="BF257" s="35">
        <v>0</v>
      </c>
      <c r="BG257" s="35">
        <v>0</v>
      </c>
      <c r="BH257" s="35">
        <v>0</v>
      </c>
      <c r="BI257" s="35">
        <v>0</v>
      </c>
      <c r="BJ257" s="35">
        <v>0</v>
      </c>
      <c r="BK257" s="35">
        <v>11819.31</v>
      </c>
      <c r="BL257" s="35">
        <v>0</v>
      </c>
      <c r="BM257" s="35">
        <v>19912.09</v>
      </c>
      <c r="BN257" s="35">
        <v>0</v>
      </c>
      <c r="BO257" s="35">
        <v>654</v>
      </c>
      <c r="BP257" s="35">
        <v>0</v>
      </c>
      <c r="BQ257" s="36">
        <f t="shared" si="8"/>
        <v>391939.42</v>
      </c>
      <c r="BS257" s="60"/>
      <c r="BY257" s="35">
        <v>0</v>
      </c>
      <c r="BZ257" s="35">
        <v>0</v>
      </c>
      <c r="CA257" s="35">
        <v>0</v>
      </c>
      <c r="CB257" s="35">
        <v>96036.41</v>
      </c>
      <c r="CC257" s="35">
        <v>0</v>
      </c>
      <c r="CD257" s="35">
        <v>0</v>
      </c>
      <c r="CE257" s="35">
        <v>0</v>
      </c>
      <c r="CF257" s="35">
        <v>0</v>
      </c>
      <c r="CG257" s="35">
        <v>0</v>
      </c>
      <c r="CH257" s="35">
        <v>0</v>
      </c>
      <c r="CI257" s="35">
        <v>2350</v>
      </c>
    </row>
    <row r="258" spans="1:87" s="37" customFormat="1" x14ac:dyDescent="0.25">
      <c r="A258" s="32" t="s">
        <v>303</v>
      </c>
      <c r="B258" s="33" t="s">
        <v>108</v>
      </c>
      <c r="C258" s="34"/>
      <c r="D258" s="35">
        <v>0</v>
      </c>
      <c r="E258" s="35"/>
      <c r="F258" s="35">
        <v>2305.14</v>
      </c>
      <c r="G258" s="35">
        <v>0</v>
      </c>
      <c r="H258" s="35">
        <v>0</v>
      </c>
      <c r="I258" s="35">
        <v>0</v>
      </c>
      <c r="J258" s="35">
        <v>0</v>
      </c>
      <c r="K258" s="35">
        <v>115.28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5">
        <v>0</v>
      </c>
      <c r="Z258" s="35">
        <v>1743.67</v>
      </c>
      <c r="AA258" s="35">
        <v>1743.67</v>
      </c>
      <c r="AB258" s="35">
        <v>0</v>
      </c>
      <c r="AC258" s="35">
        <v>0</v>
      </c>
      <c r="AD258" s="35">
        <v>0</v>
      </c>
      <c r="AE258" s="35">
        <v>0</v>
      </c>
      <c r="AF258" s="35">
        <v>0</v>
      </c>
      <c r="AG258" s="35">
        <v>0</v>
      </c>
      <c r="AH258" s="35">
        <v>0</v>
      </c>
      <c r="AI258" s="35">
        <v>0</v>
      </c>
      <c r="AJ258" s="35">
        <v>0</v>
      </c>
      <c r="AK258" s="35">
        <v>0</v>
      </c>
      <c r="AL258" s="35">
        <v>0</v>
      </c>
      <c r="AM258" s="35">
        <v>624.79999999999995</v>
      </c>
      <c r="AN258" s="35">
        <v>0</v>
      </c>
      <c r="AO258" s="35">
        <v>0</v>
      </c>
      <c r="AP258" s="35">
        <v>0</v>
      </c>
      <c r="AQ258" s="35">
        <v>0</v>
      </c>
      <c r="AR258" s="35">
        <v>0</v>
      </c>
      <c r="AS258" s="35">
        <v>0</v>
      </c>
      <c r="AT258" s="35">
        <v>0</v>
      </c>
      <c r="AU258" s="35">
        <v>0</v>
      </c>
      <c r="AV258" s="35">
        <v>0</v>
      </c>
      <c r="AW258" s="35">
        <v>0</v>
      </c>
      <c r="AX258" s="35">
        <v>0</v>
      </c>
      <c r="AY258" s="35">
        <v>0</v>
      </c>
      <c r="AZ258" s="35">
        <v>0</v>
      </c>
      <c r="BA258" s="35">
        <v>0</v>
      </c>
      <c r="BB258" s="35">
        <v>0</v>
      </c>
      <c r="BC258" s="35">
        <v>0</v>
      </c>
      <c r="BD258" s="35">
        <v>0</v>
      </c>
      <c r="BE258" s="35">
        <v>0</v>
      </c>
      <c r="BF258" s="35">
        <v>0</v>
      </c>
      <c r="BG258" s="35">
        <v>0</v>
      </c>
      <c r="BH258" s="35">
        <v>0</v>
      </c>
      <c r="BI258" s="35">
        <v>442.13</v>
      </c>
      <c r="BJ258" s="35">
        <v>0</v>
      </c>
      <c r="BK258" s="35">
        <v>0</v>
      </c>
      <c r="BL258" s="35">
        <v>0</v>
      </c>
      <c r="BM258" s="35">
        <v>0</v>
      </c>
      <c r="BN258" s="35">
        <v>0</v>
      </c>
      <c r="BO258" s="35">
        <v>0</v>
      </c>
      <c r="BP258" s="35">
        <v>0</v>
      </c>
      <c r="BQ258" s="36">
        <f t="shared" si="8"/>
        <v>6974.6900000000005</v>
      </c>
      <c r="BS258" s="60"/>
      <c r="BY258" s="35">
        <v>0</v>
      </c>
      <c r="BZ258" s="35">
        <v>0</v>
      </c>
      <c r="CA258" s="35">
        <v>0</v>
      </c>
      <c r="CB258" s="35">
        <v>0</v>
      </c>
      <c r="CC258" s="35">
        <v>0</v>
      </c>
      <c r="CD258" s="35">
        <v>0</v>
      </c>
      <c r="CE258" s="35">
        <v>0</v>
      </c>
      <c r="CF258" s="35">
        <v>0</v>
      </c>
      <c r="CG258" s="35">
        <v>0</v>
      </c>
      <c r="CH258" s="35">
        <v>0</v>
      </c>
      <c r="CI258" s="35">
        <v>0</v>
      </c>
    </row>
    <row r="259" spans="1:87" s="37" customFormat="1" x14ac:dyDescent="0.25">
      <c r="A259" s="32" t="s">
        <v>304</v>
      </c>
      <c r="B259" s="33" t="s">
        <v>122</v>
      </c>
      <c r="C259" s="34"/>
      <c r="D259" s="35">
        <v>0</v>
      </c>
      <c r="E259" s="35"/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35">
        <v>6922.47</v>
      </c>
      <c r="P259" s="35">
        <v>0</v>
      </c>
      <c r="Q259" s="35">
        <v>12942.5</v>
      </c>
      <c r="R259" s="35">
        <v>0</v>
      </c>
      <c r="S259" s="35">
        <v>0</v>
      </c>
      <c r="T259" s="35">
        <v>0</v>
      </c>
      <c r="U259" s="35">
        <v>0</v>
      </c>
      <c r="V259" s="35">
        <v>0</v>
      </c>
      <c r="W259" s="35">
        <v>0</v>
      </c>
      <c r="X259" s="35">
        <v>0</v>
      </c>
      <c r="Y259" s="35">
        <v>0</v>
      </c>
      <c r="Z259" s="35">
        <v>12279.76</v>
      </c>
      <c r="AA259" s="35">
        <v>12279.76</v>
      </c>
      <c r="AB259" s="35">
        <v>0</v>
      </c>
      <c r="AC259" s="35">
        <v>0</v>
      </c>
      <c r="AD259" s="35">
        <v>1553.1</v>
      </c>
      <c r="AE259" s="35">
        <v>2070.7800000000002</v>
      </c>
      <c r="AF259" s="35">
        <v>0</v>
      </c>
      <c r="AG259" s="35">
        <v>0</v>
      </c>
      <c r="AH259" s="35">
        <v>0</v>
      </c>
      <c r="AI259" s="35">
        <v>0</v>
      </c>
      <c r="AJ259" s="35">
        <v>0</v>
      </c>
      <c r="AK259" s="35">
        <v>0</v>
      </c>
      <c r="AL259" s="35">
        <v>0</v>
      </c>
      <c r="AM259" s="35">
        <v>0</v>
      </c>
      <c r="AN259" s="35">
        <v>0</v>
      </c>
      <c r="AO259" s="35">
        <v>0</v>
      </c>
      <c r="AP259" s="35">
        <v>0</v>
      </c>
      <c r="AQ259" s="35">
        <v>0</v>
      </c>
      <c r="AR259" s="35">
        <v>0</v>
      </c>
      <c r="AS259" s="35">
        <v>0</v>
      </c>
      <c r="AT259" s="35">
        <v>0</v>
      </c>
      <c r="AU259" s="35">
        <v>0</v>
      </c>
      <c r="AV259" s="35">
        <v>0</v>
      </c>
      <c r="AW259" s="35">
        <v>0</v>
      </c>
      <c r="AX259" s="35">
        <v>0</v>
      </c>
      <c r="AY259" s="35">
        <v>0</v>
      </c>
      <c r="AZ259" s="35">
        <v>0</v>
      </c>
      <c r="BA259" s="35">
        <v>0</v>
      </c>
      <c r="BB259" s="35">
        <v>0</v>
      </c>
      <c r="BC259" s="35">
        <v>0</v>
      </c>
      <c r="BD259" s="35">
        <v>0</v>
      </c>
      <c r="BE259" s="35">
        <v>0</v>
      </c>
      <c r="BF259" s="35">
        <v>0</v>
      </c>
      <c r="BG259" s="35">
        <v>0</v>
      </c>
      <c r="BH259" s="35">
        <v>682.38</v>
      </c>
      <c r="BI259" s="35">
        <v>0</v>
      </c>
      <c r="BJ259" s="35">
        <v>388.28</v>
      </c>
      <c r="BK259" s="35">
        <v>0</v>
      </c>
      <c r="BL259" s="35">
        <v>0</v>
      </c>
      <c r="BM259" s="35">
        <v>0</v>
      </c>
      <c r="BN259" s="35">
        <v>0</v>
      </c>
      <c r="BO259" s="35">
        <v>0</v>
      </c>
      <c r="BP259" s="35">
        <v>0</v>
      </c>
      <c r="BQ259" s="36">
        <f t="shared" si="8"/>
        <v>49119.03</v>
      </c>
      <c r="BS259" s="60"/>
      <c r="BY259" s="35">
        <v>0</v>
      </c>
      <c r="BZ259" s="35">
        <v>0</v>
      </c>
      <c r="CA259" s="35">
        <v>0</v>
      </c>
      <c r="CB259" s="35">
        <v>0</v>
      </c>
      <c r="CC259" s="35">
        <v>0</v>
      </c>
      <c r="CD259" s="35">
        <v>0</v>
      </c>
      <c r="CE259" s="35">
        <v>18708.48</v>
      </c>
      <c r="CF259" s="35">
        <v>0</v>
      </c>
      <c r="CG259" s="35">
        <v>0</v>
      </c>
      <c r="CH259" s="35">
        <v>0</v>
      </c>
      <c r="CI259" s="35">
        <v>0</v>
      </c>
    </row>
    <row r="260" spans="1:87" s="37" customFormat="1" x14ac:dyDescent="0.25">
      <c r="A260" s="32" t="s">
        <v>305</v>
      </c>
      <c r="B260" s="33" t="s">
        <v>108</v>
      </c>
      <c r="C260" s="34"/>
      <c r="D260" s="35">
        <v>55948.2</v>
      </c>
      <c r="E260" s="35"/>
      <c r="F260" s="35">
        <v>12783.75</v>
      </c>
      <c r="G260" s="35">
        <v>0</v>
      </c>
      <c r="H260" s="35">
        <v>1711.2</v>
      </c>
      <c r="I260" s="35">
        <v>0</v>
      </c>
      <c r="J260" s="35">
        <v>0</v>
      </c>
      <c r="K260" s="35">
        <v>3624.9</v>
      </c>
      <c r="L260" s="35">
        <v>0</v>
      </c>
      <c r="M260" s="35">
        <v>0</v>
      </c>
      <c r="N260" s="35">
        <v>1570.97</v>
      </c>
      <c r="O260" s="35">
        <v>0</v>
      </c>
      <c r="P260" s="35">
        <v>7452</v>
      </c>
      <c r="Q260" s="35">
        <v>0</v>
      </c>
      <c r="R260" s="35">
        <v>0</v>
      </c>
      <c r="S260" s="35">
        <v>0</v>
      </c>
      <c r="T260" s="35">
        <v>0</v>
      </c>
      <c r="U260" s="35">
        <v>0</v>
      </c>
      <c r="V260" s="35">
        <v>0</v>
      </c>
      <c r="W260" s="35">
        <v>0</v>
      </c>
      <c r="X260" s="35">
        <v>0</v>
      </c>
      <c r="Y260" s="35">
        <v>0</v>
      </c>
      <c r="Z260" s="35">
        <v>65914.460000000006</v>
      </c>
      <c r="AA260" s="35">
        <v>65914.460000000006</v>
      </c>
      <c r="AB260" s="35">
        <v>0</v>
      </c>
      <c r="AC260" s="35">
        <v>5520</v>
      </c>
      <c r="AD260" s="35">
        <v>0</v>
      </c>
      <c r="AE260" s="35">
        <v>0</v>
      </c>
      <c r="AF260" s="35">
        <v>0</v>
      </c>
      <c r="AG260" s="35">
        <v>0</v>
      </c>
      <c r="AH260" s="35">
        <v>600</v>
      </c>
      <c r="AI260" s="35">
        <v>0</v>
      </c>
      <c r="AJ260" s="35">
        <v>0</v>
      </c>
      <c r="AK260" s="35">
        <v>0</v>
      </c>
      <c r="AL260" s="35">
        <v>2941.06</v>
      </c>
      <c r="AM260" s="35">
        <v>1214.4000000000001</v>
      </c>
      <c r="AN260" s="35">
        <v>1711.2</v>
      </c>
      <c r="AO260" s="35">
        <v>0</v>
      </c>
      <c r="AP260" s="35">
        <v>0</v>
      </c>
      <c r="AQ260" s="35">
        <v>27036</v>
      </c>
      <c r="AR260" s="35">
        <v>0</v>
      </c>
      <c r="AS260" s="35">
        <v>4416</v>
      </c>
      <c r="AT260" s="35">
        <v>0</v>
      </c>
      <c r="AU260" s="35">
        <v>0</v>
      </c>
      <c r="AV260" s="35">
        <v>1656</v>
      </c>
      <c r="AW260" s="35">
        <v>0</v>
      </c>
      <c r="AX260" s="35">
        <v>0</v>
      </c>
      <c r="AY260" s="35">
        <v>0</v>
      </c>
      <c r="AZ260" s="35">
        <v>0</v>
      </c>
      <c r="BA260" s="35">
        <v>1711.2</v>
      </c>
      <c r="BB260" s="35">
        <v>1932</v>
      </c>
      <c r="BC260" s="35">
        <v>0</v>
      </c>
      <c r="BD260" s="35">
        <v>0</v>
      </c>
      <c r="BE260" s="35">
        <v>0</v>
      </c>
      <c r="BF260" s="35">
        <v>0</v>
      </c>
      <c r="BG260" s="35">
        <v>0</v>
      </c>
      <c r="BH260" s="35">
        <v>0</v>
      </c>
      <c r="BI260" s="35">
        <v>0</v>
      </c>
      <c r="BJ260" s="35">
        <v>0</v>
      </c>
      <c r="BK260" s="35">
        <v>0</v>
      </c>
      <c r="BL260" s="35">
        <v>0</v>
      </c>
      <c r="BM260" s="35">
        <v>0</v>
      </c>
      <c r="BN260" s="35">
        <v>0</v>
      </c>
      <c r="BO260" s="35">
        <v>0</v>
      </c>
      <c r="BP260" s="35">
        <v>0</v>
      </c>
      <c r="BQ260" s="36">
        <f t="shared" si="8"/>
        <v>263657.80000000005</v>
      </c>
      <c r="BS260" s="60"/>
      <c r="BY260" s="35">
        <v>0</v>
      </c>
      <c r="BZ260" s="35">
        <v>0</v>
      </c>
      <c r="CA260" s="35">
        <v>0</v>
      </c>
      <c r="CB260" s="35">
        <v>127015.2</v>
      </c>
      <c r="CC260" s="35">
        <v>0</v>
      </c>
      <c r="CD260" s="35">
        <v>0</v>
      </c>
      <c r="CE260" s="35">
        <v>0</v>
      </c>
      <c r="CF260" s="35">
        <v>0</v>
      </c>
      <c r="CG260" s="35">
        <v>0</v>
      </c>
      <c r="CH260" s="35">
        <v>0</v>
      </c>
      <c r="CI260" s="35">
        <v>0</v>
      </c>
    </row>
    <row r="261" spans="1:87" s="37" customFormat="1" x14ac:dyDescent="0.25">
      <c r="A261" s="32" t="s">
        <v>305</v>
      </c>
      <c r="B261" s="33" t="s">
        <v>108</v>
      </c>
      <c r="C261" s="34"/>
      <c r="D261" s="35">
        <v>0</v>
      </c>
      <c r="E261" s="35"/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81.19</v>
      </c>
      <c r="L261" s="35">
        <v>0</v>
      </c>
      <c r="M261" s="35">
        <v>0</v>
      </c>
      <c r="N261" s="35">
        <v>0</v>
      </c>
      <c r="O261" s="35">
        <v>0</v>
      </c>
      <c r="P261" s="35">
        <v>0</v>
      </c>
      <c r="Q261" s="35">
        <v>4058.35</v>
      </c>
      <c r="R261" s="35">
        <v>0</v>
      </c>
      <c r="S261" s="35">
        <v>0</v>
      </c>
      <c r="T261" s="35">
        <v>0</v>
      </c>
      <c r="U261" s="35">
        <v>0</v>
      </c>
      <c r="V261" s="35">
        <v>0</v>
      </c>
      <c r="W261" s="35">
        <v>0</v>
      </c>
      <c r="X261" s="35">
        <v>0</v>
      </c>
      <c r="Y261" s="35">
        <v>0</v>
      </c>
      <c r="Z261" s="35">
        <v>2680.65</v>
      </c>
      <c r="AA261" s="35">
        <v>2680.65</v>
      </c>
      <c r="AB261" s="35">
        <v>0</v>
      </c>
      <c r="AC261" s="35">
        <v>0</v>
      </c>
      <c r="AD261" s="35">
        <v>0</v>
      </c>
      <c r="AE261" s="35">
        <v>0</v>
      </c>
      <c r="AF261" s="35">
        <v>121.76</v>
      </c>
      <c r="AG261" s="35">
        <v>0</v>
      </c>
      <c r="AH261" s="35">
        <v>0</v>
      </c>
      <c r="AI261" s="35">
        <v>0</v>
      </c>
      <c r="AJ261" s="35">
        <v>0</v>
      </c>
      <c r="AK261" s="35">
        <v>0</v>
      </c>
      <c r="AL261" s="35">
        <v>0</v>
      </c>
      <c r="AM261" s="35">
        <v>1100</v>
      </c>
      <c r="AN261" s="35">
        <v>0</v>
      </c>
      <c r="AO261" s="35">
        <v>0</v>
      </c>
      <c r="AP261" s="35">
        <v>0</v>
      </c>
      <c r="AQ261" s="35">
        <v>0</v>
      </c>
      <c r="AR261" s="35">
        <v>0</v>
      </c>
      <c r="AS261" s="35">
        <v>0</v>
      </c>
      <c r="AT261" s="35">
        <v>0</v>
      </c>
      <c r="AU261" s="35">
        <v>0</v>
      </c>
      <c r="AV261" s="35">
        <v>0</v>
      </c>
      <c r="AW261" s="35">
        <v>0</v>
      </c>
      <c r="AX261" s="35">
        <v>0</v>
      </c>
      <c r="AY261" s="35">
        <v>0</v>
      </c>
      <c r="AZ261" s="35">
        <v>0</v>
      </c>
      <c r="BA261" s="35">
        <v>0</v>
      </c>
      <c r="BB261" s="35">
        <v>0</v>
      </c>
      <c r="BC261" s="35">
        <v>0</v>
      </c>
      <c r="BD261" s="35">
        <v>0</v>
      </c>
      <c r="BE261" s="35">
        <v>0</v>
      </c>
      <c r="BF261" s="35">
        <v>0</v>
      </c>
      <c r="BG261" s="35">
        <v>0</v>
      </c>
      <c r="BH261" s="35">
        <v>0</v>
      </c>
      <c r="BI261" s="35">
        <v>0</v>
      </c>
      <c r="BJ261" s="35">
        <v>0</v>
      </c>
      <c r="BK261" s="35">
        <v>0</v>
      </c>
      <c r="BL261" s="35">
        <v>0</v>
      </c>
      <c r="BM261" s="35">
        <v>0</v>
      </c>
      <c r="BN261" s="35">
        <v>0</v>
      </c>
      <c r="BO261" s="35">
        <v>0</v>
      </c>
      <c r="BP261" s="35">
        <v>0</v>
      </c>
      <c r="BQ261" s="36">
        <f t="shared" si="8"/>
        <v>10722.6</v>
      </c>
      <c r="BS261" s="60"/>
      <c r="BY261" s="35">
        <v>0</v>
      </c>
      <c r="BZ261" s="35">
        <v>0</v>
      </c>
      <c r="CA261" s="35">
        <v>0</v>
      </c>
      <c r="CB261" s="35">
        <v>0</v>
      </c>
      <c r="CC261" s="35">
        <v>0</v>
      </c>
      <c r="CD261" s="35">
        <v>0</v>
      </c>
      <c r="CE261" s="35">
        <v>3869.28</v>
      </c>
      <c r="CF261" s="35">
        <v>0</v>
      </c>
      <c r="CG261" s="35">
        <v>0</v>
      </c>
      <c r="CH261" s="35">
        <v>0</v>
      </c>
      <c r="CI261" s="35">
        <v>0</v>
      </c>
    </row>
    <row r="262" spans="1:87" s="37" customFormat="1" x14ac:dyDescent="0.25">
      <c r="A262" s="32" t="s">
        <v>306</v>
      </c>
      <c r="B262" s="33" t="s">
        <v>153</v>
      </c>
      <c r="C262" s="34"/>
      <c r="D262" s="35">
        <v>0</v>
      </c>
      <c r="E262" s="35"/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1190.72</v>
      </c>
      <c r="O262" s="35">
        <v>38579.79</v>
      </c>
      <c r="P262" s="35">
        <v>0</v>
      </c>
      <c r="Q262" s="35">
        <v>38670.839999999997</v>
      </c>
      <c r="R262" s="35">
        <v>0</v>
      </c>
      <c r="S262" s="35">
        <v>0</v>
      </c>
      <c r="T262" s="35">
        <v>0</v>
      </c>
      <c r="U262" s="35">
        <v>0</v>
      </c>
      <c r="V262" s="35">
        <v>0</v>
      </c>
      <c r="W262" s="35">
        <v>0</v>
      </c>
      <c r="X262" s="35">
        <v>0</v>
      </c>
      <c r="Y262" s="35">
        <v>0</v>
      </c>
      <c r="Z262" s="35">
        <v>55253.62</v>
      </c>
      <c r="AA262" s="35">
        <v>55253.62</v>
      </c>
      <c r="AB262" s="35">
        <v>0</v>
      </c>
      <c r="AC262" s="35">
        <v>0</v>
      </c>
      <c r="AD262" s="35">
        <v>3867.08</v>
      </c>
      <c r="AE262" s="35">
        <v>4614.04</v>
      </c>
      <c r="AF262" s="35">
        <v>0</v>
      </c>
      <c r="AG262" s="35">
        <v>0</v>
      </c>
      <c r="AH262" s="35">
        <v>0</v>
      </c>
      <c r="AI262" s="35">
        <v>0</v>
      </c>
      <c r="AJ262" s="35">
        <v>0</v>
      </c>
      <c r="AK262" s="35">
        <v>0</v>
      </c>
      <c r="AL262" s="35">
        <v>0</v>
      </c>
      <c r="AM262" s="35">
        <v>0</v>
      </c>
      <c r="AN262" s="35">
        <v>0</v>
      </c>
      <c r="AO262" s="35">
        <v>0</v>
      </c>
      <c r="AP262" s="35">
        <v>0</v>
      </c>
      <c r="AQ262" s="35">
        <v>0</v>
      </c>
      <c r="AR262" s="35">
        <v>0</v>
      </c>
      <c r="AS262" s="35">
        <v>0</v>
      </c>
      <c r="AT262" s="35">
        <v>0</v>
      </c>
      <c r="AU262" s="35">
        <v>0</v>
      </c>
      <c r="AV262" s="35">
        <v>0</v>
      </c>
      <c r="AW262" s="35">
        <v>0</v>
      </c>
      <c r="AX262" s="35">
        <v>0</v>
      </c>
      <c r="AY262" s="35">
        <v>0</v>
      </c>
      <c r="AZ262" s="35">
        <v>0</v>
      </c>
      <c r="BA262" s="35">
        <v>0</v>
      </c>
      <c r="BB262" s="35">
        <v>0</v>
      </c>
      <c r="BC262" s="35">
        <v>0</v>
      </c>
      <c r="BD262" s="35">
        <v>969.56</v>
      </c>
      <c r="BE262" s="35">
        <v>0</v>
      </c>
      <c r="BF262" s="35">
        <v>0</v>
      </c>
      <c r="BG262" s="35">
        <v>0</v>
      </c>
      <c r="BH262" s="35">
        <v>7959</v>
      </c>
      <c r="BI262" s="35">
        <v>0</v>
      </c>
      <c r="BJ262" s="35">
        <v>2990.58</v>
      </c>
      <c r="BK262" s="35">
        <v>11665.62</v>
      </c>
      <c r="BL262" s="35">
        <v>0</v>
      </c>
      <c r="BM262" s="35">
        <v>0</v>
      </c>
      <c r="BN262" s="35">
        <v>0</v>
      </c>
      <c r="BO262" s="35">
        <v>0</v>
      </c>
      <c r="BP262" s="35">
        <v>0</v>
      </c>
      <c r="BQ262" s="36">
        <f t="shared" si="8"/>
        <v>221014.46999999997</v>
      </c>
      <c r="BS262" s="60"/>
      <c r="BY262" s="35">
        <v>1651.5</v>
      </c>
      <c r="BZ262" s="35">
        <v>0</v>
      </c>
      <c r="CA262" s="35">
        <v>0</v>
      </c>
      <c r="CB262" s="35">
        <v>28749.599999999999</v>
      </c>
      <c r="CC262" s="35">
        <v>0</v>
      </c>
      <c r="CD262" s="35">
        <v>0</v>
      </c>
      <c r="CE262" s="35">
        <v>0</v>
      </c>
      <c r="CF262" s="35">
        <v>0</v>
      </c>
      <c r="CG262" s="35">
        <v>0</v>
      </c>
      <c r="CH262" s="35">
        <v>0</v>
      </c>
      <c r="CI262" s="35">
        <v>3050</v>
      </c>
    </row>
    <row r="263" spans="1:87" s="37" customFormat="1" x14ac:dyDescent="0.25">
      <c r="A263" s="32" t="s">
        <v>307</v>
      </c>
      <c r="B263" s="33" t="s">
        <v>108</v>
      </c>
      <c r="C263" s="34"/>
      <c r="D263" s="35">
        <v>0</v>
      </c>
      <c r="E263" s="35"/>
      <c r="F263" s="35">
        <v>111523.33</v>
      </c>
      <c r="G263" s="35">
        <v>0</v>
      </c>
      <c r="H263" s="35">
        <v>1240</v>
      </c>
      <c r="I263" s="35">
        <v>0</v>
      </c>
      <c r="J263" s="35">
        <v>0</v>
      </c>
      <c r="K263" s="35">
        <v>2274.69</v>
      </c>
      <c r="L263" s="35">
        <v>0</v>
      </c>
      <c r="M263" s="35">
        <v>0</v>
      </c>
      <c r="N263" s="35">
        <v>2847.38</v>
      </c>
      <c r="O263" s="35">
        <v>0</v>
      </c>
      <c r="P263" s="35">
        <v>12657.45</v>
      </c>
      <c r="Q263" s="35">
        <v>0</v>
      </c>
      <c r="R263" s="35">
        <v>0</v>
      </c>
      <c r="S263" s="35">
        <v>0</v>
      </c>
      <c r="T263" s="35">
        <v>0</v>
      </c>
      <c r="U263" s="35">
        <v>0</v>
      </c>
      <c r="V263" s="35">
        <v>0</v>
      </c>
      <c r="W263" s="35">
        <v>0</v>
      </c>
      <c r="X263" s="35">
        <v>0</v>
      </c>
      <c r="Y263" s="35">
        <v>1100</v>
      </c>
      <c r="Z263" s="35">
        <v>80053.53</v>
      </c>
      <c r="AA263" s="35">
        <v>80053.53</v>
      </c>
      <c r="AB263" s="35">
        <v>0</v>
      </c>
      <c r="AC263" s="35">
        <v>0</v>
      </c>
      <c r="AD263" s="35">
        <v>0</v>
      </c>
      <c r="AE263" s="35">
        <v>783.39</v>
      </c>
      <c r="AF263" s="35">
        <v>2350.2199999999998</v>
      </c>
      <c r="AG263" s="35">
        <v>0</v>
      </c>
      <c r="AH263" s="35">
        <v>0</v>
      </c>
      <c r="AI263" s="35">
        <v>2665.7</v>
      </c>
      <c r="AJ263" s="35">
        <v>0</v>
      </c>
      <c r="AK263" s="35">
        <v>0</v>
      </c>
      <c r="AL263" s="35">
        <v>4358.96</v>
      </c>
      <c r="AM263" s="35">
        <v>2906.53</v>
      </c>
      <c r="AN263" s="35">
        <v>2906.53</v>
      </c>
      <c r="AO263" s="35">
        <v>0</v>
      </c>
      <c r="AP263" s="35">
        <v>0</v>
      </c>
      <c r="AQ263" s="35">
        <v>7824.17</v>
      </c>
      <c r="AR263" s="35">
        <v>0</v>
      </c>
      <c r="AS263" s="35">
        <v>0</v>
      </c>
      <c r="AT263" s="35">
        <v>0</v>
      </c>
      <c r="AU263" s="35">
        <v>0</v>
      </c>
      <c r="AV263" s="35">
        <v>2812.77</v>
      </c>
      <c r="AW263" s="35">
        <v>0</v>
      </c>
      <c r="AX263" s="35">
        <v>0</v>
      </c>
      <c r="AY263" s="35">
        <v>0</v>
      </c>
      <c r="AZ263" s="35">
        <v>0</v>
      </c>
      <c r="BA263" s="35">
        <v>1240</v>
      </c>
      <c r="BB263" s="35">
        <v>3281.56</v>
      </c>
      <c r="BC263" s="35">
        <v>0</v>
      </c>
      <c r="BD263" s="35">
        <v>0</v>
      </c>
      <c r="BE263" s="35">
        <v>0</v>
      </c>
      <c r="BF263" s="35">
        <v>0</v>
      </c>
      <c r="BG263" s="35">
        <v>0</v>
      </c>
      <c r="BH263" s="35">
        <v>0</v>
      </c>
      <c r="BI263" s="35">
        <v>0</v>
      </c>
      <c r="BJ263" s="35">
        <v>0</v>
      </c>
      <c r="BK263" s="35">
        <v>0</v>
      </c>
      <c r="BL263" s="35">
        <v>0</v>
      </c>
      <c r="BM263" s="35">
        <v>19912.09</v>
      </c>
      <c r="BN263" s="35">
        <v>0</v>
      </c>
      <c r="BO263" s="35">
        <v>1544</v>
      </c>
      <c r="BP263" s="35">
        <v>0</v>
      </c>
      <c r="BQ263" s="36">
        <f t="shared" si="8"/>
        <v>344335.83000000013</v>
      </c>
      <c r="BS263" s="60"/>
      <c r="BY263" s="35">
        <v>0</v>
      </c>
      <c r="BZ263" s="35">
        <v>0</v>
      </c>
      <c r="CA263" s="35">
        <v>0</v>
      </c>
      <c r="CB263" s="35">
        <v>84272.4</v>
      </c>
      <c r="CC263" s="35">
        <v>0</v>
      </c>
      <c r="CD263" s="35">
        <v>0</v>
      </c>
      <c r="CE263" s="35">
        <v>0</v>
      </c>
      <c r="CF263" s="35">
        <v>0</v>
      </c>
      <c r="CG263" s="35">
        <v>0</v>
      </c>
      <c r="CH263" s="35">
        <v>0</v>
      </c>
      <c r="CI263" s="35">
        <v>2350</v>
      </c>
    </row>
    <row r="264" spans="1:87" s="37" customFormat="1" x14ac:dyDescent="0.25">
      <c r="A264" s="32" t="s">
        <v>307</v>
      </c>
      <c r="B264" s="33" t="s">
        <v>108</v>
      </c>
      <c r="C264" s="34"/>
      <c r="D264" s="35">
        <v>0</v>
      </c>
      <c r="E264" s="35"/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191.01</v>
      </c>
      <c r="L264" s="35">
        <v>0</v>
      </c>
      <c r="M264" s="35">
        <v>0</v>
      </c>
      <c r="N264" s="35">
        <v>0</v>
      </c>
      <c r="O264" s="35">
        <v>0</v>
      </c>
      <c r="P264" s="35">
        <v>0</v>
      </c>
      <c r="Q264" s="35">
        <v>9988.84</v>
      </c>
      <c r="R264" s="35">
        <v>0</v>
      </c>
      <c r="S264" s="35">
        <v>0</v>
      </c>
      <c r="T264" s="35">
        <v>0</v>
      </c>
      <c r="U264" s="35">
        <v>0</v>
      </c>
      <c r="V264" s="35">
        <v>0</v>
      </c>
      <c r="W264" s="35">
        <v>0</v>
      </c>
      <c r="X264" s="35">
        <v>0</v>
      </c>
      <c r="Y264" s="35">
        <v>0</v>
      </c>
      <c r="Z264" s="35">
        <v>5992.21</v>
      </c>
      <c r="AA264" s="35">
        <v>5992.21</v>
      </c>
      <c r="AB264" s="35">
        <v>0</v>
      </c>
      <c r="AC264" s="35">
        <v>0</v>
      </c>
      <c r="AD264" s="35">
        <v>0</v>
      </c>
      <c r="AE264" s="35">
        <v>0</v>
      </c>
      <c r="AF264" s="35">
        <v>308.44</v>
      </c>
      <c r="AG264" s="35">
        <v>0</v>
      </c>
      <c r="AH264" s="35">
        <v>0</v>
      </c>
      <c r="AI264" s="35">
        <v>0</v>
      </c>
      <c r="AJ264" s="35">
        <v>0</v>
      </c>
      <c r="AK264" s="35">
        <v>0</v>
      </c>
      <c r="AL264" s="35">
        <v>0</v>
      </c>
      <c r="AM264" s="35">
        <v>1496.09</v>
      </c>
      <c r="AN264" s="35">
        <v>0</v>
      </c>
      <c r="AO264" s="35">
        <v>0</v>
      </c>
      <c r="AP264" s="35">
        <v>0</v>
      </c>
      <c r="AQ264" s="35">
        <v>0</v>
      </c>
      <c r="AR264" s="35">
        <v>0</v>
      </c>
      <c r="AS264" s="35">
        <v>0</v>
      </c>
      <c r="AT264" s="35">
        <v>0</v>
      </c>
      <c r="AU264" s="35">
        <v>0</v>
      </c>
      <c r="AV264" s="35">
        <v>0</v>
      </c>
      <c r="AW264" s="35">
        <v>0</v>
      </c>
      <c r="AX264" s="35">
        <v>0</v>
      </c>
      <c r="AY264" s="35">
        <v>0</v>
      </c>
      <c r="AZ264" s="35">
        <v>0</v>
      </c>
      <c r="BA264" s="35">
        <v>0</v>
      </c>
      <c r="BB264" s="35">
        <v>0</v>
      </c>
      <c r="BC264" s="35">
        <v>0</v>
      </c>
      <c r="BD264" s="35">
        <v>0</v>
      </c>
      <c r="BE264" s="35">
        <v>0</v>
      </c>
      <c r="BF264" s="35">
        <v>0</v>
      </c>
      <c r="BG264" s="35">
        <v>0</v>
      </c>
      <c r="BH264" s="35">
        <v>0</v>
      </c>
      <c r="BI264" s="35">
        <v>0</v>
      </c>
      <c r="BJ264" s="35">
        <v>0</v>
      </c>
      <c r="BK264" s="35">
        <v>0</v>
      </c>
      <c r="BL264" s="35">
        <v>0</v>
      </c>
      <c r="BM264" s="35">
        <v>0</v>
      </c>
      <c r="BN264" s="35">
        <v>0</v>
      </c>
      <c r="BO264" s="35">
        <v>0</v>
      </c>
      <c r="BP264" s="35">
        <v>0</v>
      </c>
      <c r="BQ264" s="36">
        <f t="shared" si="8"/>
        <v>23968.799999999999</v>
      </c>
      <c r="BS264" s="60"/>
      <c r="BY264" s="35">
        <v>0</v>
      </c>
      <c r="BZ264" s="35">
        <v>0</v>
      </c>
      <c r="CA264" s="35">
        <v>0</v>
      </c>
      <c r="CB264" s="35">
        <v>0</v>
      </c>
      <c r="CC264" s="35">
        <v>0</v>
      </c>
      <c r="CD264" s="35">
        <v>0</v>
      </c>
      <c r="CE264" s="35">
        <v>8485.92</v>
      </c>
      <c r="CF264" s="35">
        <v>0</v>
      </c>
      <c r="CG264" s="35">
        <v>0</v>
      </c>
      <c r="CH264" s="35">
        <v>0</v>
      </c>
      <c r="CI264" s="35">
        <v>0</v>
      </c>
    </row>
    <row r="265" spans="1:87" s="37" customFormat="1" x14ac:dyDescent="0.25">
      <c r="A265" s="32" t="s">
        <v>307</v>
      </c>
      <c r="B265" s="33" t="s">
        <v>108</v>
      </c>
      <c r="C265" s="34"/>
      <c r="D265" s="35">
        <v>0</v>
      </c>
      <c r="E265" s="35"/>
      <c r="F265" s="35">
        <v>6939.78</v>
      </c>
      <c r="G265" s="35">
        <v>0</v>
      </c>
      <c r="H265" s="35">
        <v>0</v>
      </c>
      <c r="I265" s="35">
        <v>0</v>
      </c>
      <c r="J265" s="35">
        <v>0</v>
      </c>
      <c r="K265" s="35">
        <v>346.98</v>
      </c>
      <c r="L265" s="35">
        <v>0</v>
      </c>
      <c r="M265" s="35">
        <v>0</v>
      </c>
      <c r="N265" s="35">
        <v>0</v>
      </c>
      <c r="O265" s="35">
        <v>0</v>
      </c>
      <c r="P265" s="35">
        <v>0</v>
      </c>
      <c r="Q265" s="35">
        <v>0</v>
      </c>
      <c r="R265" s="35">
        <v>0</v>
      </c>
      <c r="S265" s="35">
        <v>0</v>
      </c>
      <c r="T265" s="35">
        <v>0</v>
      </c>
      <c r="U265" s="35">
        <v>0</v>
      </c>
      <c r="V265" s="35">
        <v>0</v>
      </c>
      <c r="W265" s="35">
        <v>0</v>
      </c>
      <c r="X265" s="35">
        <v>0</v>
      </c>
      <c r="Y265" s="35">
        <v>0</v>
      </c>
      <c r="Z265" s="35">
        <v>5358.24</v>
      </c>
      <c r="AA265" s="35">
        <v>5358.24</v>
      </c>
      <c r="AB265" s="35">
        <v>0</v>
      </c>
      <c r="AC265" s="35">
        <v>0</v>
      </c>
      <c r="AD265" s="35">
        <v>0</v>
      </c>
      <c r="AE265" s="35">
        <v>0</v>
      </c>
      <c r="AF265" s="35">
        <v>0</v>
      </c>
      <c r="AG265" s="35">
        <v>0</v>
      </c>
      <c r="AH265" s="35">
        <v>0</v>
      </c>
      <c r="AI265" s="35">
        <v>0</v>
      </c>
      <c r="AJ265" s="35">
        <v>0</v>
      </c>
      <c r="AK265" s="35">
        <v>0</v>
      </c>
      <c r="AL265" s="35">
        <v>0</v>
      </c>
      <c r="AM265" s="35">
        <v>930</v>
      </c>
      <c r="AN265" s="35">
        <v>0</v>
      </c>
      <c r="AO265" s="35">
        <v>0</v>
      </c>
      <c r="AP265" s="35">
        <v>0</v>
      </c>
      <c r="AQ265" s="35">
        <v>0</v>
      </c>
      <c r="AR265" s="35">
        <v>0</v>
      </c>
      <c r="AS265" s="35">
        <v>0</v>
      </c>
      <c r="AT265" s="35">
        <v>0</v>
      </c>
      <c r="AU265" s="35">
        <v>0</v>
      </c>
      <c r="AV265" s="35">
        <v>0</v>
      </c>
      <c r="AW265" s="35">
        <v>0</v>
      </c>
      <c r="AX265" s="35">
        <v>0</v>
      </c>
      <c r="AY265" s="35">
        <v>0</v>
      </c>
      <c r="AZ265" s="35">
        <v>0</v>
      </c>
      <c r="BA265" s="35">
        <v>0</v>
      </c>
      <c r="BB265" s="35">
        <v>0</v>
      </c>
      <c r="BC265" s="35">
        <v>0</v>
      </c>
      <c r="BD265" s="35">
        <v>0</v>
      </c>
      <c r="BE265" s="35">
        <v>0</v>
      </c>
      <c r="BF265" s="35">
        <v>0</v>
      </c>
      <c r="BG265" s="35">
        <v>0</v>
      </c>
      <c r="BH265" s="35">
        <v>0</v>
      </c>
      <c r="BI265" s="35">
        <v>2499.7199999999998</v>
      </c>
      <c r="BJ265" s="35">
        <v>0</v>
      </c>
      <c r="BK265" s="35">
        <v>0</v>
      </c>
      <c r="BL265" s="35">
        <v>0</v>
      </c>
      <c r="BM265" s="35">
        <v>0</v>
      </c>
      <c r="BN265" s="35">
        <v>0</v>
      </c>
      <c r="BO265" s="35">
        <v>0</v>
      </c>
      <c r="BP265" s="35">
        <v>0</v>
      </c>
      <c r="BQ265" s="36">
        <f t="shared" si="8"/>
        <v>21432.959999999999</v>
      </c>
      <c r="BS265" s="60"/>
      <c r="BY265" s="35">
        <v>0</v>
      </c>
      <c r="BZ265" s="35">
        <v>0</v>
      </c>
      <c r="CA265" s="35">
        <v>0</v>
      </c>
      <c r="CB265" s="35">
        <v>0</v>
      </c>
      <c r="CC265" s="35">
        <v>0</v>
      </c>
      <c r="CD265" s="35">
        <v>0</v>
      </c>
      <c r="CE265" s="35">
        <v>0</v>
      </c>
      <c r="CF265" s="35">
        <v>0</v>
      </c>
      <c r="CG265" s="35">
        <v>0</v>
      </c>
      <c r="CH265" s="35">
        <v>0</v>
      </c>
      <c r="CI265" s="35">
        <v>0</v>
      </c>
    </row>
    <row r="266" spans="1:87" s="37" customFormat="1" x14ac:dyDescent="0.25">
      <c r="A266" s="32" t="s">
        <v>308</v>
      </c>
      <c r="B266" s="33" t="s">
        <v>127</v>
      </c>
      <c r="C266" s="34"/>
      <c r="D266" s="35">
        <v>0</v>
      </c>
      <c r="E266" s="35"/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4970.5200000000004</v>
      </c>
      <c r="P266" s="35">
        <v>0</v>
      </c>
      <c r="Q266" s="35">
        <v>5283.28</v>
      </c>
      <c r="R266" s="35">
        <v>0</v>
      </c>
      <c r="S266" s="35">
        <v>0</v>
      </c>
      <c r="T266" s="35">
        <v>0</v>
      </c>
      <c r="U266" s="35">
        <v>180.05</v>
      </c>
      <c r="V266" s="35">
        <v>627.30999999999995</v>
      </c>
      <c r="W266" s="35">
        <v>0</v>
      </c>
      <c r="X266" s="35">
        <v>0</v>
      </c>
      <c r="Y266" s="35">
        <v>0</v>
      </c>
      <c r="Z266" s="35">
        <v>8189</v>
      </c>
      <c r="AA266" s="35">
        <v>8189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35">
        <v>0</v>
      </c>
      <c r="AN266" s="35">
        <v>0</v>
      </c>
      <c r="AO266" s="35">
        <v>0</v>
      </c>
      <c r="AP266" s="35">
        <v>0</v>
      </c>
      <c r="AQ266" s="35">
        <v>0</v>
      </c>
      <c r="AR266" s="35">
        <v>0</v>
      </c>
      <c r="AS266" s="35">
        <v>0</v>
      </c>
      <c r="AT266" s="35">
        <v>0</v>
      </c>
      <c r="AU266" s="35">
        <v>0</v>
      </c>
      <c r="AV266" s="35">
        <v>0</v>
      </c>
      <c r="AW266" s="35">
        <v>0</v>
      </c>
      <c r="AX266" s="35">
        <v>0</v>
      </c>
      <c r="AY266" s="35">
        <v>0</v>
      </c>
      <c r="AZ266" s="35">
        <v>0</v>
      </c>
      <c r="BA266" s="35">
        <v>0</v>
      </c>
      <c r="BB266" s="35">
        <v>0</v>
      </c>
      <c r="BC266" s="35">
        <v>0</v>
      </c>
      <c r="BD266" s="35">
        <v>0</v>
      </c>
      <c r="BE266" s="35">
        <v>0</v>
      </c>
      <c r="BF266" s="35">
        <v>0</v>
      </c>
      <c r="BG266" s="35">
        <v>0</v>
      </c>
      <c r="BH266" s="35">
        <v>4157.97</v>
      </c>
      <c r="BI266" s="35">
        <v>0</v>
      </c>
      <c r="BJ266" s="35">
        <v>1158.8599999999999</v>
      </c>
      <c r="BK266" s="35">
        <v>0</v>
      </c>
      <c r="BL266" s="35">
        <v>0</v>
      </c>
      <c r="BM266" s="35">
        <v>0</v>
      </c>
      <c r="BN266" s="35">
        <v>0</v>
      </c>
      <c r="BO266" s="35">
        <v>0</v>
      </c>
      <c r="BP266" s="35">
        <v>0</v>
      </c>
      <c r="BQ266" s="36">
        <f t="shared" si="8"/>
        <v>32755.989999999998</v>
      </c>
      <c r="BS266" s="60"/>
      <c r="BY266" s="35">
        <v>0</v>
      </c>
      <c r="BZ266" s="35">
        <v>0</v>
      </c>
      <c r="CA266" s="35">
        <v>0</v>
      </c>
      <c r="CB266" s="35">
        <v>0</v>
      </c>
      <c r="CC266" s="35">
        <v>0</v>
      </c>
      <c r="CD266" s="35">
        <v>0</v>
      </c>
      <c r="CE266" s="35">
        <v>3809.9</v>
      </c>
      <c r="CF266" s="35">
        <v>0</v>
      </c>
      <c r="CG266" s="35">
        <v>0</v>
      </c>
      <c r="CH266" s="35">
        <v>0</v>
      </c>
      <c r="CI266" s="35">
        <v>0</v>
      </c>
    </row>
    <row r="267" spans="1:87" s="37" customFormat="1" x14ac:dyDescent="0.25">
      <c r="A267" s="32" t="s">
        <v>308</v>
      </c>
      <c r="B267" s="33" t="s">
        <v>127</v>
      </c>
      <c r="C267" s="34"/>
      <c r="D267" s="35">
        <v>0</v>
      </c>
      <c r="E267" s="35"/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35">
        <v>18559.599999999999</v>
      </c>
      <c r="P267" s="35">
        <v>0</v>
      </c>
      <c r="Q267" s="35">
        <v>18005</v>
      </c>
      <c r="R267" s="35">
        <v>0</v>
      </c>
      <c r="S267" s="35">
        <v>0</v>
      </c>
      <c r="T267" s="35">
        <v>0</v>
      </c>
      <c r="U267" s="35">
        <v>0</v>
      </c>
      <c r="V267" s="35">
        <v>0</v>
      </c>
      <c r="W267" s="35">
        <v>0</v>
      </c>
      <c r="X267" s="35">
        <v>0</v>
      </c>
      <c r="Y267" s="35">
        <v>0</v>
      </c>
      <c r="Z267" s="35">
        <v>29907.5</v>
      </c>
      <c r="AA267" s="35">
        <v>29907.5</v>
      </c>
      <c r="AB267" s="35">
        <v>0</v>
      </c>
      <c r="AC267" s="35">
        <v>0</v>
      </c>
      <c r="AD267" s="35">
        <v>0</v>
      </c>
      <c r="AE267" s="35">
        <v>0</v>
      </c>
      <c r="AF267" s="35">
        <v>0</v>
      </c>
      <c r="AG267" s="35">
        <v>4000</v>
      </c>
      <c r="AH267" s="35">
        <v>0</v>
      </c>
      <c r="AI267" s="35">
        <v>0</v>
      </c>
      <c r="AJ267" s="35">
        <v>0</v>
      </c>
      <c r="AK267" s="35">
        <v>0</v>
      </c>
      <c r="AL267" s="35">
        <v>0</v>
      </c>
      <c r="AM267" s="35">
        <v>0</v>
      </c>
      <c r="AN267" s="35">
        <v>0</v>
      </c>
      <c r="AO267" s="35">
        <v>0</v>
      </c>
      <c r="AP267" s="35">
        <v>0</v>
      </c>
      <c r="AQ267" s="35">
        <v>0</v>
      </c>
      <c r="AR267" s="35">
        <v>0</v>
      </c>
      <c r="AS267" s="35">
        <v>0</v>
      </c>
      <c r="AT267" s="35">
        <v>0</v>
      </c>
      <c r="AU267" s="35">
        <v>0</v>
      </c>
      <c r="AV267" s="35">
        <v>0</v>
      </c>
      <c r="AW267" s="35">
        <v>0</v>
      </c>
      <c r="AX267" s="35">
        <v>0</v>
      </c>
      <c r="AY267" s="35">
        <v>0</v>
      </c>
      <c r="AZ267" s="35">
        <v>0</v>
      </c>
      <c r="BA267" s="35">
        <v>0</v>
      </c>
      <c r="BB267" s="35">
        <v>0</v>
      </c>
      <c r="BC267" s="35">
        <v>0</v>
      </c>
      <c r="BD267" s="35">
        <v>0</v>
      </c>
      <c r="BE267" s="35">
        <v>0</v>
      </c>
      <c r="BF267" s="35">
        <v>0</v>
      </c>
      <c r="BG267" s="35">
        <v>0</v>
      </c>
      <c r="BH267" s="35">
        <v>3562</v>
      </c>
      <c r="BI267" s="35">
        <v>0</v>
      </c>
      <c r="BJ267" s="35">
        <v>1440.4</v>
      </c>
      <c r="BK267" s="35">
        <v>14248</v>
      </c>
      <c r="BL267" s="35">
        <v>0</v>
      </c>
      <c r="BM267" s="35">
        <v>0</v>
      </c>
      <c r="BN267" s="35">
        <v>0</v>
      </c>
      <c r="BO267" s="35">
        <v>0</v>
      </c>
      <c r="BP267" s="35">
        <v>0</v>
      </c>
      <c r="BQ267" s="36">
        <f t="shared" si="8"/>
        <v>119630</v>
      </c>
      <c r="BS267" s="60"/>
      <c r="BY267" s="35">
        <v>0</v>
      </c>
      <c r="BZ267" s="35">
        <v>0</v>
      </c>
      <c r="CA267" s="35">
        <v>0</v>
      </c>
      <c r="CB267" s="35">
        <v>0</v>
      </c>
      <c r="CC267" s="35">
        <v>0</v>
      </c>
      <c r="CD267" s="35">
        <v>0</v>
      </c>
      <c r="CE267" s="35">
        <v>0</v>
      </c>
      <c r="CF267" s="35">
        <v>0</v>
      </c>
      <c r="CG267" s="35">
        <v>0</v>
      </c>
      <c r="CH267" s="35">
        <v>0</v>
      </c>
      <c r="CI267" s="35">
        <v>2350</v>
      </c>
    </row>
    <row r="268" spans="1:87" s="37" customFormat="1" x14ac:dyDescent="0.25">
      <c r="A268" s="32" t="s">
        <v>308</v>
      </c>
      <c r="B268" s="33" t="s">
        <v>106</v>
      </c>
      <c r="C268" s="34"/>
      <c r="D268" s="35">
        <v>0</v>
      </c>
      <c r="E268" s="35"/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35">
        <v>8000</v>
      </c>
      <c r="P268" s="35">
        <v>0</v>
      </c>
      <c r="Q268" s="35">
        <v>7202</v>
      </c>
      <c r="R268" s="35">
        <v>0</v>
      </c>
      <c r="S268" s="35">
        <v>0</v>
      </c>
      <c r="T268" s="35">
        <v>0</v>
      </c>
      <c r="U268" s="35">
        <v>0</v>
      </c>
      <c r="V268" s="35">
        <v>0</v>
      </c>
      <c r="W268" s="35">
        <v>0</v>
      </c>
      <c r="X268" s="35">
        <v>0</v>
      </c>
      <c r="Y268" s="35">
        <v>0</v>
      </c>
      <c r="Z268" s="35">
        <v>11163</v>
      </c>
      <c r="AA268" s="35">
        <v>11163</v>
      </c>
      <c r="AB268" s="35">
        <v>0</v>
      </c>
      <c r="AC268" s="35">
        <v>0</v>
      </c>
      <c r="AD268" s="35">
        <v>0</v>
      </c>
      <c r="AE268" s="35">
        <v>0</v>
      </c>
      <c r="AF268" s="35">
        <v>0</v>
      </c>
      <c r="AG268" s="35">
        <v>0</v>
      </c>
      <c r="AH268" s="35">
        <v>0</v>
      </c>
      <c r="AI268" s="35">
        <v>0</v>
      </c>
      <c r="AJ268" s="35">
        <v>0</v>
      </c>
      <c r="AK268" s="35">
        <v>0</v>
      </c>
      <c r="AL268" s="35">
        <v>0</v>
      </c>
      <c r="AM268" s="35">
        <v>0</v>
      </c>
      <c r="AN268" s="35">
        <v>0</v>
      </c>
      <c r="AO268" s="35">
        <v>0</v>
      </c>
      <c r="AP268" s="35">
        <v>0</v>
      </c>
      <c r="AQ268" s="35">
        <v>0</v>
      </c>
      <c r="AR268" s="35">
        <v>0</v>
      </c>
      <c r="AS268" s="35">
        <v>0</v>
      </c>
      <c r="AT268" s="35">
        <v>0</v>
      </c>
      <c r="AU268" s="35">
        <v>0</v>
      </c>
      <c r="AV268" s="35">
        <v>0</v>
      </c>
      <c r="AW268" s="35">
        <v>0</v>
      </c>
      <c r="AX268" s="35">
        <v>0</v>
      </c>
      <c r="AY268" s="35">
        <v>0</v>
      </c>
      <c r="AZ268" s="35">
        <v>0</v>
      </c>
      <c r="BA268" s="35">
        <v>0</v>
      </c>
      <c r="BB268" s="35">
        <v>0</v>
      </c>
      <c r="BC268" s="35">
        <v>0</v>
      </c>
      <c r="BD268" s="35">
        <v>0</v>
      </c>
      <c r="BE268" s="35">
        <v>0</v>
      </c>
      <c r="BF268" s="35">
        <v>0</v>
      </c>
      <c r="BG268" s="35">
        <v>0</v>
      </c>
      <c r="BH268" s="35">
        <v>0</v>
      </c>
      <c r="BI268" s="35">
        <v>0</v>
      </c>
      <c r="BJ268" s="35">
        <v>0</v>
      </c>
      <c r="BK268" s="35">
        <v>7124</v>
      </c>
      <c r="BL268" s="35">
        <v>0</v>
      </c>
      <c r="BM268" s="35">
        <v>0</v>
      </c>
      <c r="BN268" s="35">
        <v>0</v>
      </c>
      <c r="BO268" s="35">
        <v>0</v>
      </c>
      <c r="BP268" s="35">
        <v>0</v>
      </c>
      <c r="BQ268" s="36">
        <f t="shared" si="8"/>
        <v>44652</v>
      </c>
      <c r="BS268" s="60"/>
      <c r="BY268" s="35">
        <v>0</v>
      </c>
      <c r="BZ268" s="35">
        <v>0</v>
      </c>
      <c r="CA268" s="35">
        <v>0</v>
      </c>
      <c r="CB268" s="35">
        <v>0</v>
      </c>
      <c r="CC268" s="35">
        <v>0</v>
      </c>
      <c r="CD268" s="35">
        <v>0</v>
      </c>
      <c r="CE268" s="35">
        <v>0</v>
      </c>
      <c r="CF268" s="35">
        <v>0</v>
      </c>
      <c r="CG268" s="35">
        <v>0</v>
      </c>
      <c r="CH268" s="35">
        <v>0</v>
      </c>
      <c r="CI268" s="35">
        <v>0</v>
      </c>
    </row>
    <row r="269" spans="1:87" s="37" customFormat="1" x14ac:dyDescent="0.25">
      <c r="A269" s="32" t="s">
        <v>309</v>
      </c>
      <c r="B269" s="33" t="s">
        <v>108</v>
      </c>
      <c r="C269" s="34"/>
      <c r="D269" s="35">
        <v>0</v>
      </c>
      <c r="E269" s="35"/>
      <c r="F269" s="35">
        <v>27165.85</v>
      </c>
      <c r="G269" s="35">
        <v>931.32</v>
      </c>
      <c r="H269" s="35">
        <v>765.46</v>
      </c>
      <c r="I269" s="35">
        <v>0</v>
      </c>
      <c r="J269" s="35">
        <v>0</v>
      </c>
      <c r="K269" s="35">
        <v>189.73</v>
      </c>
      <c r="L269" s="35">
        <v>0</v>
      </c>
      <c r="M269" s="35">
        <v>0</v>
      </c>
      <c r="N269" s="35">
        <v>0</v>
      </c>
      <c r="O269" s="35">
        <v>0</v>
      </c>
      <c r="P269" s="35">
        <v>8353.3799999999992</v>
      </c>
      <c r="Q269" s="35">
        <v>0</v>
      </c>
      <c r="R269" s="35">
        <v>0</v>
      </c>
      <c r="S269" s="35">
        <v>0</v>
      </c>
      <c r="T269" s="35">
        <v>0</v>
      </c>
      <c r="U269" s="35">
        <v>0</v>
      </c>
      <c r="V269" s="35">
        <v>0</v>
      </c>
      <c r="W269" s="35">
        <v>0</v>
      </c>
      <c r="X269" s="35">
        <v>0</v>
      </c>
      <c r="Y269" s="35">
        <v>0</v>
      </c>
      <c r="Z269" s="35">
        <v>25643.57</v>
      </c>
      <c r="AA269" s="35">
        <v>25643.57</v>
      </c>
      <c r="AB269" s="35">
        <v>0</v>
      </c>
      <c r="AC269" s="35">
        <v>1632</v>
      </c>
      <c r="AD269" s="35">
        <v>0</v>
      </c>
      <c r="AE269" s="35">
        <v>623.12</v>
      </c>
      <c r="AF269" s="35">
        <v>817.85</v>
      </c>
      <c r="AG269" s="35">
        <v>0</v>
      </c>
      <c r="AH269" s="35">
        <v>0</v>
      </c>
      <c r="AI269" s="35">
        <v>9940.92</v>
      </c>
      <c r="AJ269" s="35">
        <v>0</v>
      </c>
      <c r="AK269" s="35">
        <v>0</v>
      </c>
      <c r="AL269" s="35">
        <v>1169.43</v>
      </c>
      <c r="AM269" s="35">
        <v>543.23</v>
      </c>
      <c r="AN269" s="35">
        <v>0</v>
      </c>
      <c r="AO269" s="35">
        <v>0</v>
      </c>
      <c r="AP269" s="35">
        <v>0</v>
      </c>
      <c r="AQ269" s="35">
        <v>4700.5</v>
      </c>
      <c r="AR269" s="35">
        <v>0</v>
      </c>
      <c r="AS269" s="35">
        <v>1481.54</v>
      </c>
      <c r="AT269" s="35">
        <v>0</v>
      </c>
      <c r="AU269" s="35">
        <v>0</v>
      </c>
      <c r="AV269" s="35">
        <v>740.77</v>
      </c>
      <c r="AW269" s="35">
        <v>0</v>
      </c>
      <c r="AX269" s="35">
        <v>543.23</v>
      </c>
      <c r="AY269" s="35">
        <v>0</v>
      </c>
      <c r="AZ269" s="35">
        <v>0</v>
      </c>
      <c r="BA269" s="35">
        <v>765.46</v>
      </c>
      <c r="BB269" s="35">
        <v>864.23</v>
      </c>
      <c r="BC269" s="35">
        <v>0</v>
      </c>
      <c r="BD269" s="35">
        <v>0</v>
      </c>
      <c r="BE269" s="35">
        <v>0</v>
      </c>
      <c r="BF269" s="35">
        <v>0</v>
      </c>
      <c r="BG269" s="35">
        <v>0</v>
      </c>
      <c r="BH269" s="35">
        <v>0</v>
      </c>
      <c r="BI269" s="35">
        <v>0</v>
      </c>
      <c r="BJ269" s="35">
        <v>0</v>
      </c>
      <c r="BK269" s="35">
        <v>0</v>
      </c>
      <c r="BL269" s="35">
        <v>0</v>
      </c>
      <c r="BM269" s="35">
        <v>0</v>
      </c>
      <c r="BN269" s="35">
        <v>0</v>
      </c>
      <c r="BO269" s="35">
        <v>0</v>
      </c>
      <c r="BP269" s="35">
        <v>0</v>
      </c>
      <c r="BQ269" s="36">
        <f t="shared" si="8"/>
        <v>112515.15999999999</v>
      </c>
      <c r="BS269" s="60"/>
      <c r="BY269" s="35">
        <v>0</v>
      </c>
      <c r="BZ269" s="35">
        <v>0</v>
      </c>
      <c r="CA269" s="35">
        <v>0</v>
      </c>
      <c r="CB269" s="35">
        <v>0</v>
      </c>
      <c r="CC269" s="35">
        <v>0</v>
      </c>
      <c r="CD269" s="35">
        <v>0</v>
      </c>
      <c r="CE269" s="35">
        <v>51974.58</v>
      </c>
      <c r="CF269" s="35">
        <v>0</v>
      </c>
      <c r="CG269" s="35">
        <v>0</v>
      </c>
      <c r="CH269" s="35">
        <v>0</v>
      </c>
      <c r="CI269" s="35">
        <v>0</v>
      </c>
    </row>
    <row r="272" spans="1:87" s="37" customFormat="1" x14ac:dyDescent="0.25">
      <c r="A272" s="32" t="s">
        <v>311</v>
      </c>
      <c r="B272" s="33" t="s">
        <v>157</v>
      </c>
      <c r="C272" s="34"/>
      <c r="D272" s="35">
        <v>0</v>
      </c>
      <c r="E272" s="35"/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35">
        <v>0</v>
      </c>
      <c r="P272" s="35">
        <v>0</v>
      </c>
      <c r="Q272" s="35">
        <v>27969.59</v>
      </c>
      <c r="R272" s="35">
        <v>0</v>
      </c>
      <c r="S272" s="35">
        <v>0</v>
      </c>
      <c r="T272" s="35">
        <v>0</v>
      </c>
      <c r="U272" s="35">
        <v>0</v>
      </c>
      <c r="V272" s="35">
        <v>0</v>
      </c>
      <c r="W272" s="35">
        <v>0</v>
      </c>
      <c r="X272" s="35">
        <v>0</v>
      </c>
      <c r="Y272" s="35">
        <v>0</v>
      </c>
      <c r="Z272" s="35">
        <v>26380.05</v>
      </c>
      <c r="AA272" s="35">
        <v>26380.05</v>
      </c>
      <c r="AB272" s="35">
        <v>0</v>
      </c>
      <c r="AC272" s="35">
        <v>0</v>
      </c>
      <c r="AD272" s="35">
        <v>0</v>
      </c>
      <c r="AE272" s="35">
        <v>0</v>
      </c>
      <c r="AF272" s="35">
        <v>0</v>
      </c>
      <c r="AG272" s="35">
        <v>16000</v>
      </c>
      <c r="AH272" s="35">
        <v>0</v>
      </c>
      <c r="AI272" s="35">
        <v>32697</v>
      </c>
      <c r="AJ272" s="35">
        <v>0</v>
      </c>
      <c r="AK272" s="35">
        <v>0</v>
      </c>
      <c r="AL272" s="35">
        <v>2088.31</v>
      </c>
      <c r="AM272" s="35">
        <v>0</v>
      </c>
      <c r="AN272" s="35">
        <v>1215.05</v>
      </c>
      <c r="AO272" s="35">
        <v>0</v>
      </c>
      <c r="AP272" s="35">
        <v>0</v>
      </c>
      <c r="AQ272" s="35">
        <v>1136.47</v>
      </c>
      <c r="AR272" s="35">
        <v>0</v>
      </c>
      <c r="AS272" s="35">
        <v>3135.61</v>
      </c>
      <c r="AT272" s="35">
        <v>0</v>
      </c>
      <c r="AU272" s="35">
        <v>0</v>
      </c>
      <c r="AV272" s="35">
        <v>0</v>
      </c>
      <c r="AW272" s="35">
        <v>0</v>
      </c>
      <c r="AX272" s="35">
        <v>0</v>
      </c>
      <c r="AY272" s="35">
        <v>0</v>
      </c>
      <c r="AZ272" s="35">
        <v>0</v>
      </c>
      <c r="BA272" s="35">
        <v>1215.05</v>
      </c>
      <c r="BB272" s="35">
        <v>0</v>
      </c>
      <c r="BC272" s="35">
        <v>0</v>
      </c>
      <c r="BD272" s="35">
        <v>0</v>
      </c>
      <c r="BE272" s="35">
        <v>0</v>
      </c>
      <c r="BF272" s="35">
        <v>0</v>
      </c>
      <c r="BG272" s="35">
        <v>0</v>
      </c>
      <c r="BH272" s="35">
        <v>0</v>
      </c>
      <c r="BI272" s="35">
        <v>0</v>
      </c>
      <c r="BJ272" s="35">
        <v>0</v>
      </c>
      <c r="BK272" s="35">
        <v>0</v>
      </c>
      <c r="BL272" s="35">
        <v>0</v>
      </c>
      <c r="BM272" s="35">
        <v>0</v>
      </c>
      <c r="BN272" s="35">
        <v>0</v>
      </c>
      <c r="BO272" s="35">
        <v>0</v>
      </c>
      <c r="BP272" s="35">
        <v>0</v>
      </c>
      <c r="BQ272" s="36">
        <f t="shared" ref="BQ272:BQ278" si="9">SUM(C272:BP272)</f>
        <v>138217.17999999996</v>
      </c>
      <c r="BS272" s="60"/>
      <c r="BY272" s="35">
        <v>0</v>
      </c>
      <c r="BZ272" s="35">
        <v>0</v>
      </c>
      <c r="CA272" s="35">
        <v>0</v>
      </c>
      <c r="CB272" s="35">
        <v>0</v>
      </c>
      <c r="CC272" s="35">
        <v>0</v>
      </c>
      <c r="CD272" s="35">
        <v>0</v>
      </c>
      <c r="CE272" s="35">
        <v>35965.019999999997</v>
      </c>
      <c r="CF272" s="35">
        <v>0</v>
      </c>
      <c r="CG272" s="35">
        <v>0</v>
      </c>
      <c r="CH272" s="35">
        <v>0</v>
      </c>
      <c r="CI272" s="35">
        <v>0</v>
      </c>
    </row>
    <row r="273" spans="1:87" s="37" customFormat="1" x14ac:dyDescent="0.25">
      <c r="A273" s="32" t="s">
        <v>311</v>
      </c>
      <c r="B273" s="33" t="s">
        <v>312</v>
      </c>
      <c r="C273" s="34"/>
      <c r="D273" s="35">
        <v>0</v>
      </c>
      <c r="E273" s="35"/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35">
        <v>0</v>
      </c>
      <c r="P273" s="35">
        <v>0</v>
      </c>
      <c r="Q273" s="35">
        <v>5258.41</v>
      </c>
      <c r="R273" s="35">
        <v>0</v>
      </c>
      <c r="S273" s="35">
        <v>0</v>
      </c>
      <c r="T273" s="35">
        <v>0</v>
      </c>
      <c r="U273" s="35">
        <v>0</v>
      </c>
      <c r="V273" s="35">
        <v>0</v>
      </c>
      <c r="W273" s="35">
        <v>0</v>
      </c>
      <c r="X273" s="35">
        <v>0</v>
      </c>
      <c r="Y273" s="35">
        <v>0</v>
      </c>
      <c r="Z273" s="35">
        <v>4280.8900000000003</v>
      </c>
      <c r="AA273" s="35">
        <v>4280.8900000000003</v>
      </c>
      <c r="AB273" s="35">
        <v>0</v>
      </c>
      <c r="AC273" s="35">
        <v>0</v>
      </c>
      <c r="AD273" s="35">
        <v>0</v>
      </c>
      <c r="AE273" s="35">
        <v>0</v>
      </c>
      <c r="AF273" s="35">
        <v>0</v>
      </c>
      <c r="AG273" s="35">
        <v>0</v>
      </c>
      <c r="AH273" s="35">
        <v>0</v>
      </c>
      <c r="AI273" s="35">
        <v>3264.75</v>
      </c>
      <c r="AJ273" s="35">
        <v>0</v>
      </c>
      <c r="AK273" s="35">
        <v>0</v>
      </c>
      <c r="AL273" s="35">
        <v>2088.31</v>
      </c>
      <c r="AM273" s="35">
        <v>0</v>
      </c>
      <c r="AN273" s="35">
        <v>1215.05</v>
      </c>
      <c r="AO273" s="35">
        <v>0</v>
      </c>
      <c r="AP273" s="35">
        <v>0</v>
      </c>
      <c r="AQ273" s="35">
        <v>0</v>
      </c>
      <c r="AR273" s="35">
        <v>0</v>
      </c>
      <c r="AS273" s="35">
        <v>0</v>
      </c>
      <c r="AT273" s="35">
        <v>0</v>
      </c>
      <c r="AU273" s="35">
        <v>0</v>
      </c>
      <c r="AV273" s="35">
        <v>0</v>
      </c>
      <c r="AW273" s="35">
        <v>0</v>
      </c>
      <c r="AX273" s="35">
        <v>0</v>
      </c>
      <c r="AY273" s="35">
        <v>0</v>
      </c>
      <c r="AZ273" s="35">
        <v>0</v>
      </c>
      <c r="BA273" s="35">
        <v>0</v>
      </c>
      <c r="BB273" s="35">
        <v>0</v>
      </c>
      <c r="BC273" s="35">
        <v>0</v>
      </c>
      <c r="BD273" s="35">
        <v>0</v>
      </c>
      <c r="BE273" s="35">
        <v>0</v>
      </c>
      <c r="BF273" s="35">
        <v>0</v>
      </c>
      <c r="BG273" s="35">
        <v>0</v>
      </c>
      <c r="BH273" s="35">
        <v>0</v>
      </c>
      <c r="BI273" s="35">
        <v>0</v>
      </c>
      <c r="BJ273" s="35">
        <v>0</v>
      </c>
      <c r="BK273" s="35">
        <v>0</v>
      </c>
      <c r="BL273" s="35">
        <v>0</v>
      </c>
      <c r="BM273" s="35">
        <v>0</v>
      </c>
      <c r="BN273" s="35">
        <v>0</v>
      </c>
      <c r="BO273" s="35">
        <v>0</v>
      </c>
      <c r="BP273" s="35">
        <v>0</v>
      </c>
      <c r="BQ273" s="36">
        <f t="shared" si="9"/>
        <v>20388.3</v>
      </c>
      <c r="BS273" s="60"/>
      <c r="BY273" s="35">
        <v>0</v>
      </c>
      <c r="BZ273" s="35">
        <v>0</v>
      </c>
      <c r="CA273" s="35">
        <v>0</v>
      </c>
      <c r="CB273" s="35">
        <v>0</v>
      </c>
      <c r="CC273" s="35">
        <v>0</v>
      </c>
      <c r="CD273" s="35">
        <v>0</v>
      </c>
      <c r="CE273" s="35">
        <v>5488.08</v>
      </c>
      <c r="CF273" s="35">
        <v>0</v>
      </c>
      <c r="CG273" s="35">
        <v>0</v>
      </c>
      <c r="CH273" s="35">
        <v>0</v>
      </c>
      <c r="CI273" s="35">
        <v>0</v>
      </c>
    </row>
    <row r="274" spans="1:87" s="37" customFormat="1" ht="22.5" x14ac:dyDescent="0.25">
      <c r="A274" s="32" t="s">
        <v>313</v>
      </c>
      <c r="B274" s="33" t="s">
        <v>150</v>
      </c>
      <c r="C274" s="34"/>
      <c r="D274" s="35">
        <v>0</v>
      </c>
      <c r="E274" s="35"/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35">
        <v>39931.68</v>
      </c>
      <c r="P274" s="35">
        <v>0</v>
      </c>
      <c r="Q274" s="35">
        <v>38671.61</v>
      </c>
      <c r="R274" s="35">
        <v>0</v>
      </c>
      <c r="S274" s="35">
        <v>0</v>
      </c>
      <c r="T274" s="35">
        <v>0</v>
      </c>
      <c r="U274" s="35">
        <v>0</v>
      </c>
      <c r="V274" s="35">
        <v>0</v>
      </c>
      <c r="W274" s="35">
        <v>0</v>
      </c>
      <c r="X274" s="35">
        <v>0</v>
      </c>
      <c r="Y274" s="35">
        <v>3201.9</v>
      </c>
      <c r="Z274" s="35">
        <v>6096.72</v>
      </c>
      <c r="AA274" s="35">
        <v>57647.81</v>
      </c>
      <c r="AB274" s="35">
        <v>0</v>
      </c>
      <c r="AC274" s="35">
        <v>0</v>
      </c>
      <c r="AD274" s="35">
        <v>3867.16</v>
      </c>
      <c r="AE274" s="35">
        <v>2071.36</v>
      </c>
      <c r="AF274" s="35">
        <v>0</v>
      </c>
      <c r="AG274" s="35">
        <v>0</v>
      </c>
      <c r="AH274" s="35">
        <v>0</v>
      </c>
      <c r="AI274" s="35">
        <v>0</v>
      </c>
      <c r="AJ274" s="35">
        <v>0</v>
      </c>
      <c r="AK274" s="35">
        <v>0</v>
      </c>
      <c r="AL274" s="35">
        <v>0</v>
      </c>
      <c r="AM274" s="35">
        <v>0</v>
      </c>
      <c r="AN274" s="35">
        <v>0</v>
      </c>
      <c r="AO274" s="35">
        <v>0</v>
      </c>
      <c r="AP274" s="35">
        <v>0</v>
      </c>
      <c r="AQ274" s="35">
        <v>0</v>
      </c>
      <c r="AR274" s="35">
        <v>0</v>
      </c>
      <c r="AS274" s="35">
        <v>0</v>
      </c>
      <c r="AT274" s="35">
        <v>0</v>
      </c>
      <c r="AU274" s="35">
        <v>0</v>
      </c>
      <c r="AV274" s="35">
        <v>0</v>
      </c>
      <c r="AW274" s="35">
        <v>0</v>
      </c>
      <c r="AX274" s="35">
        <v>0</v>
      </c>
      <c r="AY274" s="35">
        <v>0</v>
      </c>
      <c r="AZ274" s="35">
        <v>0</v>
      </c>
      <c r="BA274" s="35">
        <v>0</v>
      </c>
      <c r="BB274" s="35">
        <v>0</v>
      </c>
      <c r="BC274" s="35">
        <v>0</v>
      </c>
      <c r="BD274" s="35">
        <v>2113.7600000000002</v>
      </c>
      <c r="BE274" s="35">
        <v>0</v>
      </c>
      <c r="BF274" s="35">
        <v>0</v>
      </c>
      <c r="BG274" s="35">
        <v>0</v>
      </c>
      <c r="BH274" s="35">
        <v>12807.6</v>
      </c>
      <c r="BI274" s="35">
        <v>0</v>
      </c>
      <c r="BJ274" s="35">
        <v>3024.84</v>
      </c>
      <c r="BK274" s="35">
        <v>9605.7000000000007</v>
      </c>
      <c r="BL274" s="35">
        <v>0</v>
      </c>
      <c r="BM274" s="35">
        <v>0</v>
      </c>
      <c r="BN274" s="35">
        <v>0</v>
      </c>
      <c r="BO274" s="35">
        <v>0</v>
      </c>
      <c r="BP274" s="35">
        <v>0</v>
      </c>
      <c r="BQ274" s="36">
        <f t="shared" si="9"/>
        <v>179040.14</v>
      </c>
      <c r="BS274" s="60"/>
      <c r="BY274" s="35">
        <v>0</v>
      </c>
      <c r="BZ274" s="35">
        <v>0</v>
      </c>
      <c r="CA274" s="35">
        <v>0</v>
      </c>
      <c r="CB274" s="35">
        <v>0</v>
      </c>
      <c r="CC274" s="35">
        <v>0</v>
      </c>
      <c r="CD274" s="35">
        <v>0</v>
      </c>
      <c r="CE274" s="35">
        <v>0</v>
      </c>
      <c r="CF274" s="35">
        <v>0</v>
      </c>
      <c r="CG274" s="35">
        <v>0</v>
      </c>
      <c r="CH274" s="35">
        <v>0</v>
      </c>
      <c r="CI274" s="35">
        <v>2350</v>
      </c>
    </row>
    <row r="275" spans="1:87" s="37" customFormat="1" x14ac:dyDescent="0.25">
      <c r="A275" s="32" t="s">
        <v>314</v>
      </c>
      <c r="B275" s="33" t="s">
        <v>108</v>
      </c>
      <c r="C275" s="34"/>
      <c r="D275" s="35">
        <v>0</v>
      </c>
      <c r="E275" s="35"/>
      <c r="F275" s="35">
        <v>91390.31</v>
      </c>
      <c r="G275" s="35">
        <v>3017.32</v>
      </c>
      <c r="H275" s="35">
        <v>3047.53</v>
      </c>
      <c r="I275" s="35">
        <v>0</v>
      </c>
      <c r="J275" s="35">
        <v>0</v>
      </c>
      <c r="K275" s="35">
        <v>11259.04</v>
      </c>
      <c r="L275" s="35">
        <v>0</v>
      </c>
      <c r="M275" s="35">
        <v>0</v>
      </c>
      <c r="N275" s="35">
        <v>0</v>
      </c>
      <c r="O275" s="35">
        <v>0</v>
      </c>
      <c r="P275" s="35">
        <v>0</v>
      </c>
      <c r="Q275" s="35">
        <v>0</v>
      </c>
      <c r="R275" s="35">
        <v>0</v>
      </c>
      <c r="S275" s="35">
        <v>0</v>
      </c>
      <c r="T275" s="35">
        <v>0</v>
      </c>
      <c r="U275" s="35">
        <v>0</v>
      </c>
      <c r="V275" s="35">
        <v>0</v>
      </c>
      <c r="W275" s="35">
        <v>0</v>
      </c>
      <c r="X275" s="35">
        <v>0</v>
      </c>
      <c r="Y275" s="35">
        <v>1500</v>
      </c>
      <c r="Z275" s="35">
        <v>90596.64</v>
      </c>
      <c r="AA275" s="35">
        <v>90596.64</v>
      </c>
      <c r="AB275" s="35">
        <v>0</v>
      </c>
      <c r="AC275" s="35">
        <v>7484.9</v>
      </c>
      <c r="AD275" s="35">
        <v>0</v>
      </c>
      <c r="AE275" s="35">
        <v>0</v>
      </c>
      <c r="AF275" s="35">
        <v>0</v>
      </c>
      <c r="AG275" s="35">
        <v>0</v>
      </c>
      <c r="AH275" s="35">
        <v>0</v>
      </c>
      <c r="AI275" s="35">
        <v>0</v>
      </c>
      <c r="AJ275" s="35">
        <v>0</v>
      </c>
      <c r="AK275" s="35">
        <v>0</v>
      </c>
      <c r="AL275" s="35">
        <v>4073.87</v>
      </c>
      <c r="AM275" s="35">
        <v>4423.83</v>
      </c>
      <c r="AN275" s="35">
        <v>1807.53</v>
      </c>
      <c r="AO275" s="35">
        <v>0</v>
      </c>
      <c r="AP275" s="35">
        <v>0</v>
      </c>
      <c r="AQ275" s="35">
        <v>28048.78</v>
      </c>
      <c r="AR275" s="35">
        <v>0</v>
      </c>
      <c r="AS275" s="35">
        <v>7864.59</v>
      </c>
      <c r="AT275" s="35">
        <v>0</v>
      </c>
      <c r="AU275" s="35">
        <v>0</v>
      </c>
      <c r="AV275" s="35">
        <v>2949.22</v>
      </c>
      <c r="AW275" s="35">
        <v>0</v>
      </c>
      <c r="AX275" s="35">
        <v>0</v>
      </c>
      <c r="AY275" s="35">
        <v>0</v>
      </c>
      <c r="AZ275" s="35">
        <v>0</v>
      </c>
      <c r="BA275" s="35">
        <v>1240</v>
      </c>
      <c r="BB275" s="35">
        <v>3440.76</v>
      </c>
      <c r="BC275" s="35">
        <v>0</v>
      </c>
      <c r="BD275" s="35">
        <v>0</v>
      </c>
      <c r="BE275" s="35">
        <v>0</v>
      </c>
      <c r="BF275" s="35">
        <v>0</v>
      </c>
      <c r="BG275" s="35">
        <v>0</v>
      </c>
      <c r="BH275" s="35">
        <v>0</v>
      </c>
      <c r="BI275" s="35">
        <v>0</v>
      </c>
      <c r="BJ275" s="35">
        <v>0</v>
      </c>
      <c r="BK275" s="35">
        <v>9645.57</v>
      </c>
      <c r="BL275" s="35">
        <v>0</v>
      </c>
      <c r="BM275" s="35">
        <v>19912.09</v>
      </c>
      <c r="BN275" s="35">
        <v>0</v>
      </c>
      <c r="BO275" s="35">
        <v>1544</v>
      </c>
      <c r="BP275" s="35">
        <v>0</v>
      </c>
      <c r="BQ275" s="36">
        <f t="shared" si="9"/>
        <v>383842.62000000017</v>
      </c>
      <c r="BS275" s="60"/>
      <c r="BY275" s="35">
        <v>0</v>
      </c>
      <c r="BZ275" s="35">
        <v>0</v>
      </c>
      <c r="CA275" s="35">
        <v>0</v>
      </c>
      <c r="CB275" s="35">
        <v>104557.68</v>
      </c>
      <c r="CC275" s="35">
        <v>0</v>
      </c>
      <c r="CD275" s="35">
        <v>0</v>
      </c>
      <c r="CE275" s="35">
        <v>0</v>
      </c>
      <c r="CF275" s="35">
        <v>0</v>
      </c>
      <c r="CG275" s="35">
        <v>0</v>
      </c>
      <c r="CH275" s="35">
        <v>0</v>
      </c>
      <c r="CI275" s="35">
        <v>3050</v>
      </c>
    </row>
    <row r="276" spans="1:87" s="37" customFormat="1" x14ac:dyDescent="0.25">
      <c r="A276" s="32" t="s">
        <v>314</v>
      </c>
      <c r="B276" s="33" t="s">
        <v>108</v>
      </c>
      <c r="C276" s="34"/>
      <c r="D276" s="35">
        <v>0</v>
      </c>
      <c r="E276" s="35"/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2208.27</v>
      </c>
      <c r="L276" s="35">
        <v>0</v>
      </c>
      <c r="M276" s="35">
        <v>0</v>
      </c>
      <c r="N276" s="35">
        <v>0</v>
      </c>
      <c r="O276" s="35">
        <v>0</v>
      </c>
      <c r="P276" s="35">
        <v>0</v>
      </c>
      <c r="Q276" s="35">
        <v>17359.52</v>
      </c>
      <c r="R276" s="35">
        <v>0</v>
      </c>
      <c r="S276" s="35">
        <v>0</v>
      </c>
      <c r="T276" s="35">
        <v>0</v>
      </c>
      <c r="U276" s="35">
        <v>0</v>
      </c>
      <c r="V276" s="35">
        <v>0</v>
      </c>
      <c r="W276" s="35">
        <v>0</v>
      </c>
      <c r="X276" s="35">
        <v>0</v>
      </c>
      <c r="Y276" s="35">
        <v>0</v>
      </c>
      <c r="Z276" s="35">
        <v>11088.01</v>
      </c>
      <c r="AA276" s="35">
        <v>11088.01</v>
      </c>
      <c r="AB276" s="35">
        <v>0</v>
      </c>
      <c r="AC276" s="35">
        <v>0</v>
      </c>
      <c r="AD276" s="35">
        <v>0</v>
      </c>
      <c r="AE276" s="35">
        <v>0</v>
      </c>
      <c r="AF276" s="35">
        <v>395.69</v>
      </c>
      <c r="AG276" s="35">
        <v>0</v>
      </c>
      <c r="AH276" s="35">
        <v>0</v>
      </c>
      <c r="AI276" s="35">
        <v>0</v>
      </c>
      <c r="AJ276" s="35">
        <v>0</v>
      </c>
      <c r="AK276" s="35">
        <v>0</v>
      </c>
      <c r="AL276" s="35">
        <v>0</v>
      </c>
      <c r="AM276" s="35">
        <v>2212.5</v>
      </c>
      <c r="AN276" s="35">
        <v>0</v>
      </c>
      <c r="AO276" s="35">
        <v>0</v>
      </c>
      <c r="AP276" s="35">
        <v>0</v>
      </c>
      <c r="AQ276" s="35">
        <v>0</v>
      </c>
      <c r="AR276" s="35">
        <v>0</v>
      </c>
      <c r="AS276" s="35">
        <v>0</v>
      </c>
      <c r="AT276" s="35">
        <v>0</v>
      </c>
      <c r="AU276" s="35">
        <v>0</v>
      </c>
      <c r="AV276" s="35">
        <v>0</v>
      </c>
      <c r="AW276" s="35">
        <v>0</v>
      </c>
      <c r="AX276" s="35">
        <v>0</v>
      </c>
      <c r="AY276" s="35">
        <v>0</v>
      </c>
      <c r="AZ276" s="35">
        <v>0</v>
      </c>
      <c r="BA276" s="35">
        <v>0</v>
      </c>
      <c r="BB276" s="35">
        <v>0</v>
      </c>
      <c r="BC276" s="35">
        <v>0</v>
      </c>
      <c r="BD276" s="35">
        <v>0</v>
      </c>
      <c r="BE276" s="35">
        <v>0</v>
      </c>
      <c r="BF276" s="35">
        <v>0</v>
      </c>
      <c r="BG276" s="35">
        <v>0</v>
      </c>
      <c r="BH276" s="35">
        <v>0</v>
      </c>
      <c r="BI276" s="35">
        <v>0</v>
      </c>
      <c r="BJ276" s="35">
        <v>0</v>
      </c>
      <c r="BK276" s="35">
        <v>0</v>
      </c>
      <c r="BL276" s="35">
        <v>0</v>
      </c>
      <c r="BM276" s="35">
        <v>0</v>
      </c>
      <c r="BN276" s="35">
        <v>0</v>
      </c>
      <c r="BO276" s="35">
        <v>0</v>
      </c>
      <c r="BP276" s="35">
        <v>0</v>
      </c>
      <c r="BQ276" s="36">
        <f t="shared" si="9"/>
        <v>44352.000000000007</v>
      </c>
      <c r="BS276" s="60"/>
      <c r="BY276" s="35">
        <v>0</v>
      </c>
      <c r="BZ276" s="35">
        <v>0</v>
      </c>
      <c r="CA276" s="35">
        <v>0</v>
      </c>
      <c r="CB276" s="35">
        <v>0</v>
      </c>
      <c r="CC276" s="35">
        <v>0</v>
      </c>
      <c r="CD276" s="35">
        <v>0</v>
      </c>
      <c r="CE276" s="35">
        <v>15275.04</v>
      </c>
      <c r="CF276" s="35">
        <v>0</v>
      </c>
      <c r="CG276" s="35">
        <v>0</v>
      </c>
      <c r="CH276" s="35">
        <v>0</v>
      </c>
      <c r="CI276" s="35">
        <v>0</v>
      </c>
    </row>
    <row r="277" spans="1:87" s="37" customFormat="1" x14ac:dyDescent="0.25">
      <c r="A277" s="32" t="s">
        <v>314</v>
      </c>
      <c r="B277" s="33" t="s">
        <v>108</v>
      </c>
      <c r="C277" s="34"/>
      <c r="D277" s="35">
        <v>0</v>
      </c>
      <c r="E277" s="35"/>
      <c r="F277" s="35">
        <v>10592.25</v>
      </c>
      <c r="G277" s="35">
        <v>0</v>
      </c>
      <c r="H277" s="35">
        <v>0</v>
      </c>
      <c r="I277" s="35">
        <v>0</v>
      </c>
      <c r="J277" s="35">
        <v>0</v>
      </c>
      <c r="K277" s="35">
        <v>1588.86</v>
      </c>
      <c r="L277" s="35">
        <v>0</v>
      </c>
      <c r="M277" s="35">
        <v>0</v>
      </c>
      <c r="N277" s="35">
        <v>0</v>
      </c>
      <c r="O277" s="35">
        <v>0</v>
      </c>
      <c r="P277" s="35">
        <v>0</v>
      </c>
      <c r="Q277" s="35">
        <v>0</v>
      </c>
      <c r="R277" s="35">
        <v>0</v>
      </c>
      <c r="S277" s="35">
        <v>0</v>
      </c>
      <c r="T277" s="35">
        <v>0</v>
      </c>
      <c r="U277" s="35">
        <v>0</v>
      </c>
      <c r="V277" s="35">
        <v>0</v>
      </c>
      <c r="W277" s="35">
        <v>0</v>
      </c>
      <c r="X277" s="35">
        <v>0</v>
      </c>
      <c r="Y277" s="35">
        <v>0</v>
      </c>
      <c r="Z277" s="35">
        <v>8037.39</v>
      </c>
      <c r="AA277" s="35">
        <v>8037.39</v>
      </c>
      <c r="AB277" s="35">
        <v>0</v>
      </c>
      <c r="AC277" s="35">
        <v>0</v>
      </c>
      <c r="AD277" s="35">
        <v>0</v>
      </c>
      <c r="AE277" s="35">
        <v>0</v>
      </c>
      <c r="AF277" s="35">
        <v>0</v>
      </c>
      <c r="AG277" s="35">
        <v>0</v>
      </c>
      <c r="AH277" s="35">
        <v>0</v>
      </c>
      <c r="AI277" s="35">
        <v>0</v>
      </c>
      <c r="AJ277" s="35">
        <v>0</v>
      </c>
      <c r="AK277" s="35">
        <v>0</v>
      </c>
      <c r="AL277" s="35">
        <v>0</v>
      </c>
      <c r="AM277" s="35">
        <v>1350</v>
      </c>
      <c r="AN277" s="35">
        <v>0</v>
      </c>
      <c r="AO277" s="35">
        <v>0</v>
      </c>
      <c r="AP277" s="35">
        <v>0</v>
      </c>
      <c r="AQ277" s="35">
        <v>0</v>
      </c>
      <c r="AR277" s="35">
        <v>0</v>
      </c>
      <c r="AS277" s="35">
        <v>0</v>
      </c>
      <c r="AT277" s="35">
        <v>0</v>
      </c>
      <c r="AU277" s="35">
        <v>0</v>
      </c>
      <c r="AV277" s="35">
        <v>0</v>
      </c>
      <c r="AW277" s="35">
        <v>0</v>
      </c>
      <c r="AX277" s="35">
        <v>0</v>
      </c>
      <c r="AY277" s="35">
        <v>0</v>
      </c>
      <c r="AZ277" s="35">
        <v>0</v>
      </c>
      <c r="BA277" s="35">
        <v>0</v>
      </c>
      <c r="BB277" s="35">
        <v>0</v>
      </c>
      <c r="BC277" s="35">
        <v>0</v>
      </c>
      <c r="BD277" s="35">
        <v>0</v>
      </c>
      <c r="BE277" s="35">
        <v>0</v>
      </c>
      <c r="BF277" s="35">
        <v>0</v>
      </c>
      <c r="BG277" s="35">
        <v>0</v>
      </c>
      <c r="BH277" s="35">
        <v>0</v>
      </c>
      <c r="BI277" s="35">
        <v>2543.64</v>
      </c>
      <c r="BJ277" s="35">
        <v>0</v>
      </c>
      <c r="BK277" s="35">
        <v>0</v>
      </c>
      <c r="BL277" s="35">
        <v>0</v>
      </c>
      <c r="BM277" s="35">
        <v>0</v>
      </c>
      <c r="BN277" s="35">
        <v>0</v>
      </c>
      <c r="BO277" s="35">
        <v>0</v>
      </c>
      <c r="BP277" s="35">
        <v>0</v>
      </c>
      <c r="BQ277" s="36">
        <f t="shared" si="9"/>
        <v>32149.53</v>
      </c>
      <c r="BS277" s="60"/>
      <c r="BY277" s="35">
        <v>0</v>
      </c>
      <c r="BZ277" s="35">
        <v>0</v>
      </c>
      <c r="CA277" s="35">
        <v>0</v>
      </c>
      <c r="CB277" s="35">
        <v>0</v>
      </c>
      <c r="CC277" s="35">
        <v>0</v>
      </c>
      <c r="CD277" s="35">
        <v>0</v>
      </c>
      <c r="CE277" s="35">
        <v>0</v>
      </c>
      <c r="CF277" s="35">
        <v>0</v>
      </c>
      <c r="CG277" s="35">
        <v>0</v>
      </c>
      <c r="CH277" s="35">
        <v>0</v>
      </c>
      <c r="CI277" s="35">
        <v>0</v>
      </c>
    </row>
    <row r="278" spans="1:87" s="37" customFormat="1" x14ac:dyDescent="0.25">
      <c r="A278" s="32" t="s">
        <v>315</v>
      </c>
      <c r="B278" s="33" t="s">
        <v>127</v>
      </c>
      <c r="C278" s="34"/>
      <c r="D278" s="35">
        <v>0</v>
      </c>
      <c r="E278" s="35"/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35">
        <v>9600</v>
      </c>
      <c r="P278" s="35">
        <v>0</v>
      </c>
      <c r="Q278" s="35">
        <v>8159.54</v>
      </c>
      <c r="R278" s="35">
        <v>0</v>
      </c>
      <c r="S278" s="35">
        <v>0</v>
      </c>
      <c r="T278" s="35">
        <v>0</v>
      </c>
      <c r="U278" s="35">
        <v>648.17999999999995</v>
      </c>
      <c r="V278" s="35">
        <v>1401.33</v>
      </c>
      <c r="W278" s="35">
        <v>67.52</v>
      </c>
      <c r="X278" s="35">
        <v>1575.44</v>
      </c>
      <c r="Y278" s="35">
        <v>0</v>
      </c>
      <c r="Z278" s="35">
        <v>13329.12</v>
      </c>
      <c r="AA278" s="35">
        <v>13329.12</v>
      </c>
      <c r="AB278" s="35">
        <v>0</v>
      </c>
      <c r="AC278" s="35">
        <v>0</v>
      </c>
      <c r="AD278" s="35">
        <v>0</v>
      </c>
      <c r="AE278" s="35">
        <v>0</v>
      </c>
      <c r="AF278" s="35">
        <v>0</v>
      </c>
      <c r="AG278" s="35">
        <v>0</v>
      </c>
      <c r="AH278" s="35">
        <v>0</v>
      </c>
      <c r="AI278" s="35">
        <v>0</v>
      </c>
      <c r="AJ278" s="35">
        <v>0</v>
      </c>
      <c r="AK278" s="35">
        <v>0</v>
      </c>
      <c r="AL278" s="35">
        <v>0</v>
      </c>
      <c r="AM278" s="35">
        <v>0</v>
      </c>
      <c r="AN278" s="35">
        <v>0</v>
      </c>
      <c r="AO278" s="35">
        <v>0</v>
      </c>
      <c r="AP278" s="35">
        <v>0</v>
      </c>
      <c r="AQ278" s="35">
        <v>0</v>
      </c>
      <c r="AR278" s="35">
        <v>0</v>
      </c>
      <c r="AS278" s="35">
        <v>0</v>
      </c>
      <c r="AT278" s="35">
        <v>0</v>
      </c>
      <c r="AU278" s="35">
        <v>0</v>
      </c>
      <c r="AV278" s="35">
        <v>0</v>
      </c>
      <c r="AW278" s="35">
        <v>0</v>
      </c>
      <c r="AX278" s="35">
        <v>0</v>
      </c>
      <c r="AY278" s="35">
        <v>0</v>
      </c>
      <c r="AZ278" s="35">
        <v>0</v>
      </c>
      <c r="BA278" s="35">
        <v>0</v>
      </c>
      <c r="BB278" s="35">
        <v>0</v>
      </c>
      <c r="BC278" s="35">
        <v>0</v>
      </c>
      <c r="BD278" s="35">
        <v>0</v>
      </c>
      <c r="BE278" s="35">
        <v>0</v>
      </c>
      <c r="BF278" s="35">
        <v>0</v>
      </c>
      <c r="BG278" s="35">
        <v>0</v>
      </c>
      <c r="BH278" s="35">
        <v>2422.1999999999998</v>
      </c>
      <c r="BI278" s="35">
        <v>2784.02</v>
      </c>
      <c r="BJ278" s="35">
        <v>0</v>
      </c>
      <c r="BK278" s="35">
        <v>0</v>
      </c>
      <c r="BL278" s="35">
        <v>0</v>
      </c>
      <c r="BM278" s="35">
        <v>0</v>
      </c>
      <c r="BN278" s="35">
        <v>0</v>
      </c>
      <c r="BO278" s="35">
        <v>0</v>
      </c>
      <c r="BP278" s="35">
        <v>0</v>
      </c>
      <c r="BQ278" s="36">
        <f t="shared" si="9"/>
        <v>53316.47</v>
      </c>
      <c r="BS278" s="60"/>
      <c r="BY278" s="35">
        <v>0</v>
      </c>
      <c r="BZ278" s="35">
        <v>0</v>
      </c>
      <c r="CA278" s="35">
        <v>0</v>
      </c>
      <c r="CB278" s="35">
        <v>0</v>
      </c>
      <c r="CC278" s="35">
        <v>0</v>
      </c>
      <c r="CD278" s="35">
        <v>0</v>
      </c>
      <c r="CE278" s="35">
        <v>0</v>
      </c>
      <c r="CF278" s="35">
        <v>0</v>
      </c>
      <c r="CG278" s="35">
        <v>0</v>
      </c>
      <c r="CH278" s="35">
        <v>0</v>
      </c>
      <c r="CI278" s="35">
        <v>0</v>
      </c>
    </row>
    <row r="284" spans="1:87" s="37" customFormat="1" x14ac:dyDescent="0.25">
      <c r="A284" s="32" t="s">
        <v>318</v>
      </c>
      <c r="B284" s="33" t="s">
        <v>108</v>
      </c>
      <c r="C284" s="34"/>
      <c r="D284" s="35">
        <v>0</v>
      </c>
      <c r="E284" s="35"/>
      <c r="F284" s="35">
        <v>65381.52</v>
      </c>
      <c r="G284" s="35">
        <v>0</v>
      </c>
      <c r="H284" s="35">
        <v>0</v>
      </c>
      <c r="I284" s="35">
        <v>0</v>
      </c>
      <c r="J284" s="35">
        <v>0</v>
      </c>
      <c r="K284" s="35">
        <v>3931.37</v>
      </c>
      <c r="L284" s="35">
        <v>0</v>
      </c>
      <c r="M284" s="35">
        <v>0</v>
      </c>
      <c r="N284" s="35">
        <v>1865.52</v>
      </c>
      <c r="O284" s="35">
        <v>0</v>
      </c>
      <c r="P284" s="35">
        <v>0</v>
      </c>
      <c r="Q284" s="35">
        <v>0</v>
      </c>
      <c r="R284" s="35">
        <v>6817.9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2040</v>
      </c>
      <c r="Z284" s="35">
        <v>52783.65</v>
      </c>
      <c r="AA284" s="35">
        <v>52933.65</v>
      </c>
      <c r="AB284" s="35">
        <v>0</v>
      </c>
      <c r="AC284" s="35">
        <v>0</v>
      </c>
      <c r="AD284" s="35">
        <v>0</v>
      </c>
      <c r="AE284" s="35">
        <v>3706.44</v>
      </c>
      <c r="AF284" s="35">
        <v>0</v>
      </c>
      <c r="AG284" s="35">
        <v>0</v>
      </c>
      <c r="AH284" s="35">
        <v>0</v>
      </c>
      <c r="AI284" s="35">
        <v>26683.35</v>
      </c>
      <c r="AJ284" s="35">
        <v>0</v>
      </c>
      <c r="AK284" s="35">
        <v>0</v>
      </c>
      <c r="AL284" s="35">
        <v>2506.16</v>
      </c>
      <c r="AM284" s="35">
        <v>1499.94</v>
      </c>
      <c r="AN284" s="35">
        <v>2113.5500000000002</v>
      </c>
      <c r="AO284" s="35">
        <v>0</v>
      </c>
      <c r="AP284" s="35">
        <v>0</v>
      </c>
      <c r="AQ284" s="35">
        <v>12961.04</v>
      </c>
      <c r="AR284" s="35">
        <v>0</v>
      </c>
      <c r="AS284" s="35">
        <v>0</v>
      </c>
      <c r="AT284" s="35">
        <v>0</v>
      </c>
      <c r="AU284" s="35">
        <v>0</v>
      </c>
      <c r="AV284" s="35">
        <v>2045.37</v>
      </c>
      <c r="AW284" s="35">
        <v>0</v>
      </c>
      <c r="AX284" s="35">
        <v>0</v>
      </c>
      <c r="AY284" s="35">
        <v>0</v>
      </c>
      <c r="AZ284" s="35">
        <v>0</v>
      </c>
      <c r="BA284" s="35">
        <v>0</v>
      </c>
      <c r="BB284" s="35">
        <v>998.45</v>
      </c>
      <c r="BC284" s="35">
        <v>0</v>
      </c>
      <c r="BD284" s="35">
        <v>0</v>
      </c>
      <c r="BE284" s="35">
        <v>0</v>
      </c>
      <c r="BF284" s="35">
        <v>0</v>
      </c>
      <c r="BG284" s="35">
        <v>0</v>
      </c>
      <c r="BH284" s="35">
        <v>0</v>
      </c>
      <c r="BI284" s="35">
        <v>0</v>
      </c>
      <c r="BJ284" s="35">
        <v>0</v>
      </c>
      <c r="BK284" s="35">
        <v>0</v>
      </c>
      <c r="BL284" s="35">
        <v>0</v>
      </c>
      <c r="BM284" s="35">
        <v>19912.09</v>
      </c>
      <c r="BN284" s="35">
        <v>0</v>
      </c>
      <c r="BO284" s="35">
        <v>654</v>
      </c>
      <c r="BP284" s="35">
        <v>0</v>
      </c>
      <c r="BQ284" s="36">
        <f t="shared" ref="BQ284:BQ297" si="10">SUM(C284:BP284)</f>
        <v>258834</v>
      </c>
      <c r="BS284" s="60"/>
      <c r="BY284" s="35">
        <v>1938.81</v>
      </c>
      <c r="BZ284" s="35">
        <v>0</v>
      </c>
      <c r="CA284" s="35">
        <v>0</v>
      </c>
      <c r="CB284" s="35">
        <v>90321.84</v>
      </c>
      <c r="CC284" s="35">
        <v>0</v>
      </c>
      <c r="CD284" s="35">
        <v>0</v>
      </c>
      <c r="CE284" s="35">
        <v>0</v>
      </c>
      <c r="CF284" s="35">
        <v>0</v>
      </c>
      <c r="CG284" s="35">
        <v>0</v>
      </c>
      <c r="CH284" s="35">
        <v>0</v>
      </c>
      <c r="CI284" s="35">
        <v>2350</v>
      </c>
    </row>
    <row r="285" spans="1:87" s="37" customFormat="1" x14ac:dyDescent="0.25">
      <c r="A285" s="32" t="s">
        <v>319</v>
      </c>
      <c r="B285" s="33" t="s">
        <v>108</v>
      </c>
      <c r="C285" s="34"/>
      <c r="D285" s="35">
        <v>0</v>
      </c>
      <c r="E285" s="35"/>
      <c r="F285" s="35">
        <v>38972.480000000003</v>
      </c>
      <c r="G285" s="35">
        <v>0</v>
      </c>
      <c r="H285" s="35">
        <v>1239.0899999999999</v>
      </c>
      <c r="I285" s="35">
        <v>0</v>
      </c>
      <c r="J285" s="35">
        <v>0</v>
      </c>
      <c r="K285" s="35">
        <v>267.85000000000002</v>
      </c>
      <c r="L285" s="35">
        <v>0</v>
      </c>
      <c r="M285" s="35">
        <v>0</v>
      </c>
      <c r="N285" s="35">
        <v>0</v>
      </c>
      <c r="O285" s="35">
        <v>0</v>
      </c>
      <c r="P285" s="35">
        <v>0</v>
      </c>
      <c r="Q285" s="35">
        <v>3311.6</v>
      </c>
      <c r="R285" s="35">
        <v>0</v>
      </c>
      <c r="S285" s="35">
        <v>0</v>
      </c>
      <c r="T285" s="35">
        <v>0</v>
      </c>
      <c r="U285" s="35">
        <v>0</v>
      </c>
      <c r="V285" s="35">
        <v>0</v>
      </c>
      <c r="W285" s="35">
        <v>0</v>
      </c>
      <c r="X285" s="35">
        <v>0</v>
      </c>
      <c r="Y285" s="35">
        <v>0</v>
      </c>
      <c r="Z285" s="35">
        <v>33279.269999999997</v>
      </c>
      <c r="AA285" s="35">
        <v>33279.269999999997</v>
      </c>
      <c r="AB285" s="35">
        <v>0</v>
      </c>
      <c r="AC285" s="35">
        <v>2532.52</v>
      </c>
      <c r="AD285" s="35">
        <v>0</v>
      </c>
      <c r="AE285" s="35">
        <v>670.57</v>
      </c>
      <c r="AF285" s="35">
        <v>3636.14</v>
      </c>
      <c r="AG285" s="35">
        <v>0</v>
      </c>
      <c r="AH285" s="35">
        <v>0</v>
      </c>
      <c r="AI285" s="35">
        <v>11209.3</v>
      </c>
      <c r="AJ285" s="35">
        <v>0</v>
      </c>
      <c r="AK285" s="35">
        <v>0</v>
      </c>
      <c r="AL285" s="35">
        <v>2366.2600000000002</v>
      </c>
      <c r="AM285" s="35">
        <v>1798.67</v>
      </c>
      <c r="AN285" s="35">
        <v>0</v>
      </c>
      <c r="AO285" s="35">
        <v>3997.05</v>
      </c>
      <c r="AP285" s="35">
        <v>0</v>
      </c>
      <c r="AQ285" s="35">
        <v>5168.21</v>
      </c>
      <c r="AR285" s="35">
        <v>0</v>
      </c>
      <c r="AS285" s="35">
        <v>0</v>
      </c>
      <c r="AT285" s="35">
        <v>0</v>
      </c>
      <c r="AU285" s="35">
        <v>0</v>
      </c>
      <c r="AV285" s="35">
        <v>1199.1199999999999</v>
      </c>
      <c r="AW285" s="35">
        <v>0</v>
      </c>
      <c r="AX285" s="35">
        <v>0</v>
      </c>
      <c r="AY285" s="35">
        <v>0</v>
      </c>
      <c r="AZ285" s="35">
        <v>0</v>
      </c>
      <c r="BA285" s="35">
        <v>0</v>
      </c>
      <c r="BB285" s="35">
        <v>1398.96</v>
      </c>
      <c r="BC285" s="35">
        <v>0</v>
      </c>
      <c r="BD285" s="35">
        <v>0</v>
      </c>
      <c r="BE285" s="35">
        <v>0</v>
      </c>
      <c r="BF285" s="35">
        <v>0</v>
      </c>
      <c r="BG285" s="35">
        <v>0</v>
      </c>
      <c r="BH285" s="35">
        <v>0</v>
      </c>
      <c r="BI285" s="35">
        <v>0</v>
      </c>
      <c r="BJ285" s="35">
        <v>0</v>
      </c>
      <c r="BK285" s="35">
        <v>0</v>
      </c>
      <c r="BL285" s="35">
        <v>0</v>
      </c>
      <c r="BM285" s="35">
        <v>0</v>
      </c>
      <c r="BN285" s="35">
        <v>0</v>
      </c>
      <c r="BO285" s="35">
        <v>0</v>
      </c>
      <c r="BP285" s="35">
        <v>0</v>
      </c>
      <c r="BQ285" s="36">
        <f t="shared" si="10"/>
        <v>144326.35999999999</v>
      </c>
      <c r="BS285" s="60"/>
      <c r="BY285" s="35">
        <v>7158.39</v>
      </c>
      <c r="BZ285" s="35">
        <v>0</v>
      </c>
      <c r="CA285" s="35">
        <v>0</v>
      </c>
      <c r="CB285" s="35">
        <v>66844.740000000005</v>
      </c>
      <c r="CC285" s="35">
        <v>0</v>
      </c>
      <c r="CD285" s="35">
        <v>0</v>
      </c>
      <c r="CE285" s="35">
        <v>0</v>
      </c>
      <c r="CF285" s="35">
        <v>0</v>
      </c>
      <c r="CG285" s="35">
        <v>0</v>
      </c>
      <c r="CH285" s="35">
        <v>0</v>
      </c>
      <c r="CI285" s="35">
        <v>15000</v>
      </c>
    </row>
    <row r="286" spans="1:87" s="37" customFormat="1" x14ac:dyDescent="0.25">
      <c r="A286" s="32" t="s">
        <v>320</v>
      </c>
      <c r="B286" s="33" t="s">
        <v>108</v>
      </c>
      <c r="C286" s="34"/>
      <c r="D286" s="35">
        <v>0</v>
      </c>
      <c r="E286" s="35"/>
      <c r="F286" s="35">
        <v>101315.82</v>
      </c>
      <c r="G286" s="35">
        <v>13866.36</v>
      </c>
      <c r="H286" s="35">
        <v>9191.11</v>
      </c>
      <c r="I286" s="35">
        <v>0</v>
      </c>
      <c r="J286" s="35">
        <v>0</v>
      </c>
      <c r="K286" s="35">
        <v>4921.33</v>
      </c>
      <c r="L286" s="35">
        <v>0</v>
      </c>
      <c r="M286" s="35">
        <v>0</v>
      </c>
      <c r="N286" s="35">
        <v>0</v>
      </c>
      <c r="O286" s="35">
        <v>0</v>
      </c>
      <c r="P286" s="35">
        <v>12408</v>
      </c>
      <c r="Q286" s="35">
        <v>0</v>
      </c>
      <c r="R286" s="35">
        <v>0</v>
      </c>
      <c r="S286" s="35">
        <v>0</v>
      </c>
      <c r="T286" s="35">
        <v>0</v>
      </c>
      <c r="U286" s="35">
        <v>0</v>
      </c>
      <c r="V286" s="35">
        <v>0</v>
      </c>
      <c r="W286" s="35">
        <v>0</v>
      </c>
      <c r="X286" s="35">
        <v>0</v>
      </c>
      <c r="Y286" s="35">
        <v>2688</v>
      </c>
      <c r="Z286" s="35">
        <v>115001.45</v>
      </c>
      <c r="AA286" s="35">
        <v>115001.45</v>
      </c>
      <c r="AB286" s="35">
        <v>0</v>
      </c>
      <c r="AC286" s="35">
        <v>0</v>
      </c>
      <c r="AD286" s="35">
        <v>11811.15</v>
      </c>
      <c r="AE286" s="35">
        <v>0</v>
      </c>
      <c r="AF286" s="35">
        <v>0</v>
      </c>
      <c r="AG286" s="35">
        <v>0</v>
      </c>
      <c r="AH286" s="35">
        <v>0</v>
      </c>
      <c r="AI286" s="35">
        <v>16680.84</v>
      </c>
      <c r="AJ286" s="35">
        <v>0</v>
      </c>
      <c r="AK286" s="35">
        <v>0</v>
      </c>
      <c r="AL286" s="35">
        <v>6406.76</v>
      </c>
      <c r="AM286" s="35">
        <v>2022.04</v>
      </c>
      <c r="AN286" s="35">
        <v>0</v>
      </c>
      <c r="AO286" s="35">
        <v>0</v>
      </c>
      <c r="AP286" s="35">
        <v>0</v>
      </c>
      <c r="AQ286" s="35">
        <v>9449.33</v>
      </c>
      <c r="AR286" s="35">
        <v>0</v>
      </c>
      <c r="AS286" s="35">
        <v>9191.11</v>
      </c>
      <c r="AT286" s="35">
        <v>0</v>
      </c>
      <c r="AU286" s="35">
        <v>0</v>
      </c>
      <c r="AV286" s="35">
        <v>2757.33</v>
      </c>
      <c r="AW286" s="35">
        <v>0</v>
      </c>
      <c r="AX286" s="35">
        <v>0</v>
      </c>
      <c r="AY286" s="35">
        <v>0</v>
      </c>
      <c r="AZ286" s="35">
        <v>0</v>
      </c>
      <c r="BA286" s="35">
        <v>1103.5999999999999</v>
      </c>
      <c r="BB286" s="35">
        <v>3216.89</v>
      </c>
      <c r="BC286" s="35">
        <v>0</v>
      </c>
      <c r="BD286" s="35">
        <v>0</v>
      </c>
      <c r="BE286" s="35">
        <v>0</v>
      </c>
      <c r="BF286" s="35">
        <v>0</v>
      </c>
      <c r="BG286" s="35">
        <v>0</v>
      </c>
      <c r="BH286" s="35">
        <v>0</v>
      </c>
      <c r="BI286" s="35">
        <v>0</v>
      </c>
      <c r="BJ286" s="35">
        <v>0</v>
      </c>
      <c r="BK286" s="35">
        <v>39654.01</v>
      </c>
      <c r="BL286" s="35">
        <v>0</v>
      </c>
      <c r="BM286" s="35">
        <v>19912.09</v>
      </c>
      <c r="BN286" s="35">
        <v>0</v>
      </c>
      <c r="BO286" s="35">
        <v>1544</v>
      </c>
      <c r="BP286" s="35">
        <v>0</v>
      </c>
      <c r="BQ286" s="36">
        <f t="shared" si="10"/>
        <v>498142.6700000001</v>
      </c>
      <c r="BS286" s="60"/>
      <c r="BY286" s="35">
        <v>0</v>
      </c>
      <c r="BZ286" s="35">
        <v>0</v>
      </c>
      <c r="CA286" s="35">
        <v>0</v>
      </c>
      <c r="CB286" s="35">
        <v>114838.56</v>
      </c>
      <c r="CC286" s="35">
        <v>0</v>
      </c>
      <c r="CD286" s="35">
        <v>0</v>
      </c>
      <c r="CE286" s="35">
        <v>0</v>
      </c>
      <c r="CF286" s="35">
        <v>0</v>
      </c>
      <c r="CG286" s="35">
        <v>0</v>
      </c>
      <c r="CH286" s="35">
        <v>0</v>
      </c>
      <c r="CI286" s="35">
        <v>2350</v>
      </c>
    </row>
    <row r="287" spans="1:87" s="37" customFormat="1" x14ac:dyDescent="0.25">
      <c r="A287" s="32" t="s">
        <v>321</v>
      </c>
      <c r="B287" s="33" t="s">
        <v>108</v>
      </c>
      <c r="C287" s="34"/>
      <c r="D287" s="35">
        <v>0</v>
      </c>
      <c r="E287" s="35"/>
      <c r="F287" s="35">
        <v>27052.84</v>
      </c>
      <c r="G287" s="35">
        <v>0</v>
      </c>
      <c r="H287" s="35">
        <v>0</v>
      </c>
      <c r="I287" s="35">
        <v>0</v>
      </c>
      <c r="J287" s="35">
        <v>0</v>
      </c>
      <c r="K287" s="35">
        <v>3745.78</v>
      </c>
      <c r="L287" s="35">
        <v>0</v>
      </c>
      <c r="M287" s="35">
        <v>0</v>
      </c>
      <c r="N287" s="35">
        <v>0</v>
      </c>
      <c r="O287" s="35">
        <v>0</v>
      </c>
      <c r="P287" s="35">
        <v>0</v>
      </c>
      <c r="Q287" s="35">
        <v>0</v>
      </c>
      <c r="R287" s="35">
        <v>0</v>
      </c>
      <c r="S287" s="35">
        <v>0</v>
      </c>
      <c r="T287" s="35">
        <v>0</v>
      </c>
      <c r="U287" s="35">
        <v>0</v>
      </c>
      <c r="V287" s="35">
        <v>0</v>
      </c>
      <c r="W287" s="35">
        <v>0</v>
      </c>
      <c r="X287" s="35">
        <v>0</v>
      </c>
      <c r="Y287" s="35">
        <v>0</v>
      </c>
      <c r="Z287" s="35">
        <v>21913.24</v>
      </c>
      <c r="AA287" s="35">
        <v>22063.24</v>
      </c>
      <c r="AB287" s="35">
        <v>0</v>
      </c>
      <c r="AC287" s="35">
        <v>0</v>
      </c>
      <c r="AD287" s="35">
        <v>0</v>
      </c>
      <c r="AE287" s="35">
        <v>0</v>
      </c>
      <c r="AF287" s="35">
        <v>0</v>
      </c>
      <c r="AG287" s="35">
        <v>0</v>
      </c>
      <c r="AH287" s="35">
        <v>0</v>
      </c>
      <c r="AI287" s="35">
        <v>0</v>
      </c>
      <c r="AJ287" s="35">
        <v>0</v>
      </c>
      <c r="AK287" s="35">
        <v>0</v>
      </c>
      <c r="AL287" s="35">
        <v>1821.35</v>
      </c>
      <c r="AM287" s="35">
        <v>2307.46</v>
      </c>
      <c r="AN287" s="35">
        <v>0</v>
      </c>
      <c r="AO287" s="35">
        <v>2307.46</v>
      </c>
      <c r="AP287" s="35">
        <v>0</v>
      </c>
      <c r="AQ287" s="35">
        <v>1251.08</v>
      </c>
      <c r="AR287" s="35">
        <v>0</v>
      </c>
      <c r="AS287" s="35">
        <v>4102.1499999999996</v>
      </c>
      <c r="AT287" s="35">
        <v>0</v>
      </c>
      <c r="AU287" s="35">
        <v>0</v>
      </c>
      <c r="AV287" s="35">
        <v>1538.31</v>
      </c>
      <c r="AW287" s="35">
        <v>0</v>
      </c>
      <c r="AX287" s="35">
        <v>0</v>
      </c>
      <c r="AY287" s="35">
        <v>0</v>
      </c>
      <c r="AZ287" s="35">
        <v>0</v>
      </c>
      <c r="BA287" s="35">
        <v>0</v>
      </c>
      <c r="BB287" s="35">
        <v>0</v>
      </c>
      <c r="BC287" s="35">
        <v>0</v>
      </c>
      <c r="BD287" s="35">
        <v>0</v>
      </c>
      <c r="BE287" s="35">
        <v>0</v>
      </c>
      <c r="BF287" s="35">
        <v>0</v>
      </c>
      <c r="BG287" s="35">
        <v>0</v>
      </c>
      <c r="BH287" s="35">
        <v>0</v>
      </c>
      <c r="BI287" s="35">
        <v>0</v>
      </c>
      <c r="BJ287" s="35">
        <v>0</v>
      </c>
      <c r="BK287" s="35">
        <v>0</v>
      </c>
      <c r="BL287" s="35">
        <v>0</v>
      </c>
      <c r="BM287" s="35">
        <v>0</v>
      </c>
      <c r="BN287" s="35">
        <v>0</v>
      </c>
      <c r="BO287" s="35">
        <v>0</v>
      </c>
      <c r="BP287" s="35">
        <v>0</v>
      </c>
      <c r="BQ287" s="36">
        <f t="shared" si="10"/>
        <v>88102.910000000018</v>
      </c>
      <c r="BS287" s="60"/>
      <c r="BY287" s="35">
        <v>0</v>
      </c>
      <c r="BZ287" s="35">
        <v>0</v>
      </c>
      <c r="CA287" s="35">
        <v>0</v>
      </c>
      <c r="CB287" s="35">
        <v>50951.79</v>
      </c>
      <c r="CC287" s="35">
        <v>0</v>
      </c>
      <c r="CD287" s="35">
        <v>0</v>
      </c>
      <c r="CE287" s="35">
        <v>4313.5200000000004</v>
      </c>
      <c r="CF287" s="35">
        <v>0</v>
      </c>
      <c r="CG287" s="35">
        <v>0</v>
      </c>
      <c r="CH287" s="35">
        <v>0</v>
      </c>
      <c r="CI287" s="35">
        <v>0</v>
      </c>
    </row>
    <row r="288" spans="1:87" s="37" customFormat="1" x14ac:dyDescent="0.25">
      <c r="A288" s="32" t="s">
        <v>322</v>
      </c>
      <c r="B288" s="33" t="s">
        <v>108</v>
      </c>
      <c r="C288" s="34"/>
      <c r="D288" s="35">
        <v>0</v>
      </c>
      <c r="E288" s="35"/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778.69</v>
      </c>
      <c r="L288" s="35">
        <v>0</v>
      </c>
      <c r="M288" s="35">
        <v>0</v>
      </c>
      <c r="N288" s="35">
        <v>0</v>
      </c>
      <c r="O288" s="35">
        <v>0</v>
      </c>
      <c r="P288" s="35">
        <v>0</v>
      </c>
      <c r="Q288" s="35">
        <v>7786.63</v>
      </c>
      <c r="R288" s="35">
        <v>0</v>
      </c>
      <c r="S288" s="35">
        <v>0</v>
      </c>
      <c r="T288" s="35">
        <v>0</v>
      </c>
      <c r="U288" s="35">
        <v>0</v>
      </c>
      <c r="V288" s="35">
        <v>0</v>
      </c>
      <c r="W288" s="35">
        <v>0</v>
      </c>
      <c r="X288" s="35">
        <v>0</v>
      </c>
      <c r="Y288" s="35">
        <v>0</v>
      </c>
      <c r="Z288" s="35">
        <v>5354.71</v>
      </c>
      <c r="AA288" s="35">
        <v>5354.71</v>
      </c>
      <c r="AB288" s="35">
        <v>0</v>
      </c>
      <c r="AC288" s="35">
        <v>0</v>
      </c>
      <c r="AD288" s="35">
        <v>0</v>
      </c>
      <c r="AE288" s="35">
        <v>0</v>
      </c>
      <c r="AF288" s="35">
        <v>0</v>
      </c>
      <c r="AG288" s="35">
        <v>0</v>
      </c>
      <c r="AH288" s="35">
        <v>0</v>
      </c>
      <c r="AI288" s="35">
        <v>106.6</v>
      </c>
      <c r="AJ288" s="35">
        <v>1136.04</v>
      </c>
      <c r="AK288" s="35">
        <v>0</v>
      </c>
      <c r="AL288" s="35">
        <v>0</v>
      </c>
      <c r="AM288" s="35">
        <v>0</v>
      </c>
      <c r="AN288" s="35">
        <v>0</v>
      </c>
      <c r="AO288" s="35">
        <v>0</v>
      </c>
      <c r="AP288" s="35">
        <v>0</v>
      </c>
      <c r="AQ288" s="35">
        <v>0</v>
      </c>
      <c r="AR288" s="35">
        <v>0</v>
      </c>
      <c r="AS288" s="35">
        <v>0</v>
      </c>
      <c r="AT288" s="35">
        <v>0</v>
      </c>
      <c r="AU288" s="35">
        <v>0</v>
      </c>
      <c r="AV288" s="35">
        <v>0</v>
      </c>
      <c r="AW288" s="35">
        <v>0</v>
      </c>
      <c r="AX288" s="35">
        <v>0</v>
      </c>
      <c r="AY288" s="35">
        <v>0</v>
      </c>
      <c r="AZ288" s="35">
        <v>0</v>
      </c>
      <c r="BA288" s="35">
        <v>0</v>
      </c>
      <c r="BB288" s="35">
        <v>0</v>
      </c>
      <c r="BC288" s="35">
        <v>0</v>
      </c>
      <c r="BD288" s="35">
        <v>0</v>
      </c>
      <c r="BE288" s="35">
        <v>0</v>
      </c>
      <c r="BF288" s="35">
        <v>0</v>
      </c>
      <c r="BG288" s="35">
        <v>0</v>
      </c>
      <c r="BH288" s="35">
        <v>0</v>
      </c>
      <c r="BI288" s="35">
        <v>1007.99</v>
      </c>
      <c r="BJ288" s="35">
        <v>0</v>
      </c>
      <c r="BK288" s="35">
        <v>0</v>
      </c>
      <c r="BL288" s="35">
        <v>0</v>
      </c>
      <c r="BM288" s="35">
        <v>0</v>
      </c>
      <c r="BN288" s="35">
        <v>0</v>
      </c>
      <c r="BO288" s="35">
        <v>0</v>
      </c>
      <c r="BP288" s="35">
        <v>0</v>
      </c>
      <c r="BQ288" s="36">
        <f t="shared" si="10"/>
        <v>21525.37</v>
      </c>
      <c r="BS288" s="60"/>
      <c r="BY288" s="35">
        <v>0</v>
      </c>
      <c r="BZ288" s="35">
        <v>0</v>
      </c>
      <c r="CA288" s="35">
        <v>0</v>
      </c>
      <c r="CB288" s="35">
        <v>4004.32</v>
      </c>
      <c r="CC288" s="35">
        <v>0</v>
      </c>
      <c r="CD288" s="35">
        <v>0</v>
      </c>
      <c r="CE288" s="35">
        <v>0</v>
      </c>
      <c r="CF288" s="35">
        <v>0</v>
      </c>
      <c r="CG288" s="35">
        <v>0</v>
      </c>
      <c r="CH288" s="35">
        <v>0</v>
      </c>
      <c r="CI288" s="35">
        <v>0</v>
      </c>
    </row>
    <row r="289" spans="1:87" s="37" customFormat="1" x14ac:dyDescent="0.25">
      <c r="A289" s="32" t="s">
        <v>322</v>
      </c>
      <c r="B289" s="33" t="s">
        <v>157</v>
      </c>
      <c r="C289" s="34"/>
      <c r="D289" s="35">
        <v>0</v>
      </c>
      <c r="E289" s="35"/>
      <c r="F289" s="35">
        <v>0</v>
      </c>
      <c r="G289" s="35">
        <v>0</v>
      </c>
      <c r="H289" s="35">
        <v>3081.76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29794.9</v>
      </c>
      <c r="R289" s="35">
        <v>0</v>
      </c>
      <c r="S289" s="35">
        <v>0</v>
      </c>
      <c r="T289" s="35">
        <v>0</v>
      </c>
      <c r="U289" s="35">
        <v>0</v>
      </c>
      <c r="V289" s="35">
        <v>0</v>
      </c>
      <c r="W289" s="35">
        <v>0</v>
      </c>
      <c r="X289" s="35">
        <v>0</v>
      </c>
      <c r="Y289" s="35">
        <v>0</v>
      </c>
      <c r="Z289" s="35">
        <v>21763.31</v>
      </c>
      <c r="AA289" s="35">
        <v>21763.31</v>
      </c>
      <c r="AB289" s="35">
        <v>0</v>
      </c>
      <c r="AC289" s="35">
        <v>0</v>
      </c>
      <c r="AD289" s="35">
        <v>0</v>
      </c>
      <c r="AE289" s="35">
        <v>0</v>
      </c>
      <c r="AF289" s="35">
        <v>0</v>
      </c>
      <c r="AG289" s="35">
        <v>0</v>
      </c>
      <c r="AH289" s="35">
        <v>0</v>
      </c>
      <c r="AI289" s="35">
        <v>411.92</v>
      </c>
      <c r="AJ289" s="35">
        <v>4449.17</v>
      </c>
      <c r="AK289" s="35">
        <v>0</v>
      </c>
      <c r="AL289" s="35">
        <v>0</v>
      </c>
      <c r="AM289" s="35">
        <v>0</v>
      </c>
      <c r="AN289" s="35">
        <v>3081.76</v>
      </c>
      <c r="AO289" s="35">
        <v>0</v>
      </c>
      <c r="AP289" s="35">
        <v>0</v>
      </c>
      <c r="AQ289" s="35">
        <v>0</v>
      </c>
      <c r="AR289" s="35">
        <v>0</v>
      </c>
      <c r="AS289" s="35">
        <v>0</v>
      </c>
      <c r="AT289" s="35">
        <v>0</v>
      </c>
      <c r="AU289" s="35">
        <v>0</v>
      </c>
      <c r="AV289" s="35">
        <v>0</v>
      </c>
      <c r="AW289" s="35">
        <v>0</v>
      </c>
      <c r="AX289" s="35">
        <v>0</v>
      </c>
      <c r="AY289" s="35">
        <v>0</v>
      </c>
      <c r="AZ289" s="35">
        <v>0</v>
      </c>
      <c r="BA289" s="35">
        <v>0</v>
      </c>
      <c r="BB289" s="35">
        <v>0</v>
      </c>
      <c r="BC289" s="35">
        <v>0</v>
      </c>
      <c r="BD289" s="35">
        <v>0</v>
      </c>
      <c r="BE289" s="35">
        <v>0</v>
      </c>
      <c r="BF289" s="35">
        <v>0</v>
      </c>
      <c r="BG289" s="35">
        <v>0</v>
      </c>
      <c r="BH289" s="35">
        <v>0</v>
      </c>
      <c r="BI289" s="35">
        <v>3118.91</v>
      </c>
      <c r="BJ289" s="35">
        <v>0</v>
      </c>
      <c r="BK289" s="35">
        <v>0</v>
      </c>
      <c r="BL289" s="35">
        <v>0</v>
      </c>
      <c r="BM289" s="35">
        <v>0</v>
      </c>
      <c r="BN289" s="35">
        <v>0</v>
      </c>
      <c r="BO289" s="35">
        <v>0</v>
      </c>
      <c r="BP289" s="35">
        <v>0</v>
      </c>
      <c r="BQ289" s="36">
        <f t="shared" si="10"/>
        <v>87465.04</v>
      </c>
      <c r="BS289" s="60"/>
      <c r="BY289" s="35">
        <v>0</v>
      </c>
      <c r="BZ289" s="35">
        <v>0</v>
      </c>
      <c r="CA289" s="35">
        <v>0</v>
      </c>
      <c r="CB289" s="35">
        <v>19193.939999999999</v>
      </c>
      <c r="CC289" s="35">
        <v>0</v>
      </c>
      <c r="CD289" s="35">
        <v>0</v>
      </c>
      <c r="CE289" s="35">
        <v>0</v>
      </c>
      <c r="CF289" s="35">
        <v>0</v>
      </c>
      <c r="CG289" s="35">
        <v>0</v>
      </c>
      <c r="CH289" s="35">
        <v>0</v>
      </c>
      <c r="CI289" s="35">
        <v>0</v>
      </c>
    </row>
    <row r="290" spans="1:87" s="37" customFormat="1" ht="22.5" x14ac:dyDescent="0.25">
      <c r="A290" s="32" t="s">
        <v>323</v>
      </c>
      <c r="B290" s="33" t="s">
        <v>150</v>
      </c>
      <c r="C290" s="34"/>
      <c r="D290" s="35">
        <v>0</v>
      </c>
      <c r="E290" s="35"/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  <c r="O290" s="35">
        <v>38968.14</v>
      </c>
      <c r="P290" s="35">
        <v>0</v>
      </c>
      <c r="Q290" s="35">
        <v>36543.480000000003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54043.89</v>
      </c>
      <c r="AA290" s="35">
        <v>54043.89</v>
      </c>
      <c r="AB290" s="35">
        <v>0</v>
      </c>
      <c r="AC290" s="35">
        <v>0</v>
      </c>
      <c r="AD290" s="35">
        <v>3654.35</v>
      </c>
      <c r="AE290" s="35">
        <v>3024.84</v>
      </c>
      <c r="AF290" s="35">
        <v>0</v>
      </c>
      <c r="AG290" s="35">
        <v>0</v>
      </c>
      <c r="AH290" s="35">
        <v>0</v>
      </c>
      <c r="AI290" s="35">
        <v>0</v>
      </c>
      <c r="AJ290" s="35">
        <v>0</v>
      </c>
      <c r="AK290" s="35">
        <v>0</v>
      </c>
      <c r="AL290" s="35">
        <v>0</v>
      </c>
      <c r="AM290" s="35">
        <v>0</v>
      </c>
      <c r="AN290" s="35">
        <v>0</v>
      </c>
      <c r="AO290" s="35">
        <v>0</v>
      </c>
      <c r="AP290" s="35">
        <v>0</v>
      </c>
      <c r="AQ290" s="35">
        <v>0</v>
      </c>
      <c r="AR290" s="35">
        <v>0</v>
      </c>
      <c r="AS290" s="35">
        <v>0</v>
      </c>
      <c r="AT290" s="35">
        <v>0</v>
      </c>
      <c r="AU290" s="35">
        <v>0</v>
      </c>
      <c r="AV290" s="35">
        <v>0</v>
      </c>
      <c r="AW290" s="35">
        <v>0</v>
      </c>
      <c r="AX290" s="35">
        <v>0</v>
      </c>
      <c r="AY290" s="35">
        <v>0</v>
      </c>
      <c r="AZ290" s="35">
        <v>0</v>
      </c>
      <c r="BA290" s="35">
        <v>0</v>
      </c>
      <c r="BB290" s="35">
        <v>0</v>
      </c>
      <c r="BC290" s="35">
        <v>0</v>
      </c>
      <c r="BD290" s="35">
        <v>3086.76</v>
      </c>
      <c r="BE290" s="35">
        <v>0</v>
      </c>
      <c r="BF290" s="35">
        <v>0</v>
      </c>
      <c r="BG290" s="35">
        <v>0</v>
      </c>
      <c r="BH290" s="35">
        <v>6878.16</v>
      </c>
      <c r="BI290" s="35">
        <v>1500</v>
      </c>
      <c r="BJ290" s="35">
        <v>1624.45</v>
      </c>
      <c r="BK290" s="35">
        <v>12807.6</v>
      </c>
      <c r="BL290" s="35">
        <v>0</v>
      </c>
      <c r="BM290" s="35">
        <v>0</v>
      </c>
      <c r="BN290" s="35">
        <v>0</v>
      </c>
      <c r="BO290" s="35">
        <v>0</v>
      </c>
      <c r="BP290" s="35">
        <v>0</v>
      </c>
      <c r="BQ290" s="36">
        <f t="shared" si="10"/>
        <v>216175.56000000003</v>
      </c>
      <c r="BS290" s="60"/>
      <c r="BY290" s="35">
        <v>1718.22</v>
      </c>
      <c r="BZ290" s="35">
        <v>0</v>
      </c>
      <c r="CA290" s="35">
        <v>0</v>
      </c>
      <c r="CB290" s="35">
        <v>25806.44</v>
      </c>
      <c r="CC290" s="35">
        <v>0</v>
      </c>
      <c r="CD290" s="35">
        <v>0</v>
      </c>
      <c r="CE290" s="35">
        <v>0</v>
      </c>
      <c r="CF290" s="35">
        <v>0</v>
      </c>
      <c r="CG290" s="35">
        <v>0</v>
      </c>
      <c r="CH290" s="35">
        <v>0</v>
      </c>
      <c r="CI290" s="35">
        <v>2850</v>
      </c>
    </row>
    <row r="291" spans="1:87" s="37" customFormat="1" ht="22.5" x14ac:dyDescent="0.25">
      <c r="A291" s="32" t="s">
        <v>324</v>
      </c>
      <c r="B291" s="33" t="s">
        <v>114</v>
      </c>
      <c r="C291" s="34"/>
      <c r="D291" s="35">
        <v>0</v>
      </c>
      <c r="E291" s="35"/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  <c r="O291" s="35">
        <v>55221.01</v>
      </c>
      <c r="P291" s="35">
        <v>0</v>
      </c>
      <c r="Q291" s="35">
        <v>54265.85</v>
      </c>
      <c r="R291" s="35">
        <v>0</v>
      </c>
      <c r="S291" s="35">
        <v>0</v>
      </c>
      <c r="T291" s="35">
        <v>0</v>
      </c>
      <c r="U291" s="35">
        <v>0</v>
      </c>
      <c r="V291" s="35">
        <v>0</v>
      </c>
      <c r="W291" s="35">
        <v>0</v>
      </c>
      <c r="X291" s="35">
        <v>0</v>
      </c>
      <c r="Y291" s="35">
        <v>0</v>
      </c>
      <c r="Z291" s="35">
        <v>55774.55</v>
      </c>
      <c r="AA291" s="35">
        <v>55774.55</v>
      </c>
      <c r="AB291" s="35">
        <v>0</v>
      </c>
      <c r="AC291" s="35">
        <v>0</v>
      </c>
      <c r="AD291" s="35">
        <v>0</v>
      </c>
      <c r="AE291" s="35">
        <v>1024.5999999999999</v>
      </c>
      <c r="AF291" s="35">
        <v>0</v>
      </c>
      <c r="AG291" s="35">
        <v>0</v>
      </c>
      <c r="AH291" s="35">
        <v>0</v>
      </c>
      <c r="AI291" s="35">
        <v>0</v>
      </c>
      <c r="AJ291" s="35">
        <v>0</v>
      </c>
      <c r="AK291" s="35">
        <v>0</v>
      </c>
      <c r="AL291" s="35">
        <v>0</v>
      </c>
      <c r="AM291" s="35">
        <v>0</v>
      </c>
      <c r="AN291" s="35">
        <v>0</v>
      </c>
      <c r="AO291" s="35">
        <v>0</v>
      </c>
      <c r="AP291" s="35">
        <v>0</v>
      </c>
      <c r="AQ291" s="35">
        <v>0</v>
      </c>
      <c r="AR291" s="35">
        <v>0</v>
      </c>
      <c r="AS291" s="35">
        <v>0</v>
      </c>
      <c r="AT291" s="35">
        <v>0</v>
      </c>
      <c r="AU291" s="35">
        <v>0</v>
      </c>
      <c r="AV291" s="35">
        <v>0</v>
      </c>
      <c r="AW291" s="35">
        <v>0</v>
      </c>
      <c r="AX291" s="35">
        <v>0</v>
      </c>
      <c r="AY291" s="35">
        <v>0</v>
      </c>
      <c r="AZ291" s="35">
        <v>0</v>
      </c>
      <c r="BA291" s="35">
        <v>0</v>
      </c>
      <c r="BB291" s="35">
        <v>0</v>
      </c>
      <c r="BC291" s="35">
        <v>0</v>
      </c>
      <c r="BD291" s="35">
        <v>109.85</v>
      </c>
      <c r="BE291" s="35">
        <v>0</v>
      </c>
      <c r="BF291" s="35">
        <v>0</v>
      </c>
      <c r="BG291" s="35">
        <v>0</v>
      </c>
      <c r="BH291" s="35">
        <v>103.7</v>
      </c>
      <c r="BI291" s="35">
        <v>0</v>
      </c>
      <c r="BJ291" s="35">
        <v>664.09</v>
      </c>
      <c r="BK291" s="35">
        <v>160</v>
      </c>
      <c r="BL291" s="35">
        <v>0</v>
      </c>
      <c r="BM291" s="35">
        <v>0</v>
      </c>
      <c r="BN291" s="35">
        <v>0</v>
      </c>
      <c r="BO291" s="35">
        <v>0</v>
      </c>
      <c r="BP291" s="35">
        <v>0</v>
      </c>
      <c r="BQ291" s="36">
        <f t="shared" si="10"/>
        <v>223098.20000000004</v>
      </c>
      <c r="BS291" s="60"/>
      <c r="BY291" s="35">
        <v>0</v>
      </c>
      <c r="BZ291" s="35">
        <v>0</v>
      </c>
      <c r="CA291" s="35">
        <v>0</v>
      </c>
      <c r="CB291" s="35">
        <v>26599.32</v>
      </c>
      <c r="CC291" s="35">
        <v>0</v>
      </c>
      <c r="CD291" s="35">
        <v>0</v>
      </c>
      <c r="CE291" s="35">
        <v>0</v>
      </c>
      <c r="CF291" s="35">
        <v>0</v>
      </c>
      <c r="CG291" s="35">
        <v>0</v>
      </c>
      <c r="CH291" s="35">
        <v>0</v>
      </c>
      <c r="CI291" s="35">
        <v>2350</v>
      </c>
    </row>
    <row r="292" spans="1:87" s="37" customFormat="1" x14ac:dyDescent="0.25">
      <c r="A292" s="32" t="s">
        <v>325</v>
      </c>
      <c r="B292" s="33" t="s">
        <v>252</v>
      </c>
      <c r="C292" s="34"/>
      <c r="D292" s="35">
        <v>0</v>
      </c>
      <c r="E292" s="35"/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7302.94</v>
      </c>
      <c r="O292" s="35">
        <v>26661.63</v>
      </c>
      <c r="P292" s="35">
        <v>0</v>
      </c>
      <c r="Q292" s="35">
        <v>58320.32</v>
      </c>
      <c r="R292" s="35">
        <v>0</v>
      </c>
      <c r="S292" s="35">
        <v>0</v>
      </c>
      <c r="T292" s="35">
        <v>0</v>
      </c>
      <c r="U292" s="35">
        <v>0</v>
      </c>
      <c r="V292" s="35">
        <v>0</v>
      </c>
      <c r="W292" s="35">
        <v>1002.16</v>
      </c>
      <c r="X292" s="35">
        <v>63190.21</v>
      </c>
      <c r="Y292" s="35">
        <v>1731</v>
      </c>
      <c r="Z292" s="35">
        <v>94138.93</v>
      </c>
      <c r="AA292" s="35">
        <v>94138.93</v>
      </c>
      <c r="AB292" s="35">
        <v>0</v>
      </c>
      <c r="AC292" s="35">
        <v>0</v>
      </c>
      <c r="AD292" s="35">
        <v>0</v>
      </c>
      <c r="AE292" s="35">
        <v>5432</v>
      </c>
      <c r="AF292" s="35">
        <v>0</v>
      </c>
      <c r="AG292" s="35">
        <v>0</v>
      </c>
      <c r="AH292" s="35">
        <v>0</v>
      </c>
      <c r="AI292" s="35">
        <v>0</v>
      </c>
      <c r="AJ292" s="35">
        <v>0</v>
      </c>
      <c r="AK292" s="35">
        <v>0</v>
      </c>
      <c r="AL292" s="35">
        <v>0</v>
      </c>
      <c r="AM292" s="35">
        <v>0</v>
      </c>
      <c r="AN292" s="35">
        <v>0</v>
      </c>
      <c r="AO292" s="35">
        <v>0</v>
      </c>
      <c r="AP292" s="35">
        <v>0</v>
      </c>
      <c r="AQ292" s="35">
        <v>0</v>
      </c>
      <c r="AR292" s="35">
        <v>0</v>
      </c>
      <c r="AS292" s="35">
        <v>0</v>
      </c>
      <c r="AT292" s="35">
        <v>0</v>
      </c>
      <c r="AU292" s="35">
        <v>0</v>
      </c>
      <c r="AV292" s="35">
        <v>0</v>
      </c>
      <c r="AW292" s="35">
        <v>0</v>
      </c>
      <c r="AX292" s="35">
        <v>0</v>
      </c>
      <c r="AY292" s="35">
        <v>0</v>
      </c>
      <c r="AZ292" s="35">
        <v>0</v>
      </c>
      <c r="BA292" s="35">
        <v>0</v>
      </c>
      <c r="BB292" s="35">
        <v>0</v>
      </c>
      <c r="BC292" s="35">
        <v>0</v>
      </c>
      <c r="BD292" s="35">
        <v>11436</v>
      </c>
      <c r="BE292" s="35">
        <v>0</v>
      </c>
      <c r="BF292" s="35">
        <v>0</v>
      </c>
      <c r="BG292" s="35">
        <v>0</v>
      </c>
      <c r="BH292" s="35">
        <v>4487.78</v>
      </c>
      <c r="BI292" s="35">
        <v>0</v>
      </c>
      <c r="BJ292" s="35">
        <v>3520.74</v>
      </c>
      <c r="BK292" s="35">
        <v>5193</v>
      </c>
      <c r="BL292" s="35">
        <v>0</v>
      </c>
      <c r="BM292" s="35">
        <v>0</v>
      </c>
      <c r="BN292" s="35">
        <v>0</v>
      </c>
      <c r="BO292" s="35">
        <v>0</v>
      </c>
      <c r="BP292" s="35">
        <v>0</v>
      </c>
      <c r="BQ292" s="36">
        <f t="shared" si="10"/>
        <v>376555.64</v>
      </c>
      <c r="BS292" s="60"/>
      <c r="BY292" s="35">
        <v>0</v>
      </c>
      <c r="BZ292" s="35">
        <v>0</v>
      </c>
      <c r="CA292" s="35">
        <v>0</v>
      </c>
      <c r="CB292" s="35">
        <v>48167.68</v>
      </c>
      <c r="CC292" s="35">
        <v>0</v>
      </c>
      <c r="CD292" s="35">
        <v>0</v>
      </c>
      <c r="CE292" s="35">
        <v>0</v>
      </c>
      <c r="CF292" s="35">
        <v>15000</v>
      </c>
      <c r="CG292" s="35">
        <v>0</v>
      </c>
      <c r="CH292" s="35">
        <v>0</v>
      </c>
      <c r="CI292" s="35">
        <v>2350</v>
      </c>
    </row>
    <row r="293" spans="1:87" s="37" customFormat="1" x14ac:dyDescent="0.25">
      <c r="A293" s="32" t="s">
        <v>326</v>
      </c>
      <c r="B293" s="33" t="s">
        <v>252</v>
      </c>
      <c r="C293" s="34"/>
      <c r="D293" s="35">
        <v>0</v>
      </c>
      <c r="E293" s="35"/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9096</v>
      </c>
      <c r="P293" s="35">
        <v>0</v>
      </c>
      <c r="Q293" s="35">
        <v>33034.14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621.04999999999995</v>
      </c>
      <c r="X293" s="35">
        <v>36300.06</v>
      </c>
      <c r="Y293" s="35">
        <v>0</v>
      </c>
      <c r="Z293" s="35">
        <v>51048.65</v>
      </c>
      <c r="AA293" s="35">
        <v>51048.65</v>
      </c>
      <c r="AB293" s="35">
        <v>0</v>
      </c>
      <c r="AC293" s="35">
        <v>0</v>
      </c>
      <c r="AD293" s="35">
        <v>0</v>
      </c>
      <c r="AE293" s="35">
        <v>5432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L293" s="35">
        <v>0</v>
      </c>
      <c r="AM293" s="35">
        <v>0</v>
      </c>
      <c r="AN293" s="35">
        <v>0</v>
      </c>
      <c r="AO293" s="35">
        <v>0</v>
      </c>
      <c r="AP293" s="35">
        <v>0</v>
      </c>
      <c r="AQ293" s="35">
        <v>0</v>
      </c>
      <c r="AR293" s="35">
        <v>0</v>
      </c>
      <c r="AS293" s="35">
        <v>0</v>
      </c>
      <c r="AT293" s="35">
        <v>0</v>
      </c>
      <c r="AU293" s="35">
        <v>0</v>
      </c>
      <c r="AV293" s="35">
        <v>0</v>
      </c>
      <c r="AW293" s="35">
        <v>0</v>
      </c>
      <c r="AX293" s="35">
        <v>0</v>
      </c>
      <c r="AY293" s="35">
        <v>0</v>
      </c>
      <c r="AZ293" s="35">
        <v>0</v>
      </c>
      <c r="BA293" s="35">
        <v>0</v>
      </c>
      <c r="BB293" s="35">
        <v>0</v>
      </c>
      <c r="BC293" s="35">
        <v>0</v>
      </c>
      <c r="BD293" s="35">
        <v>11436</v>
      </c>
      <c r="BE293" s="35">
        <v>0</v>
      </c>
      <c r="BF293" s="35">
        <v>0</v>
      </c>
      <c r="BG293" s="35">
        <v>0</v>
      </c>
      <c r="BH293" s="35">
        <v>3462</v>
      </c>
      <c r="BI293" s="35">
        <v>0</v>
      </c>
      <c r="BJ293" s="35">
        <v>2716</v>
      </c>
      <c r="BK293" s="35">
        <v>0</v>
      </c>
      <c r="BL293" s="35">
        <v>0</v>
      </c>
      <c r="BM293" s="35">
        <v>0</v>
      </c>
      <c r="BN293" s="35">
        <v>0</v>
      </c>
      <c r="BO293" s="35">
        <v>0</v>
      </c>
      <c r="BP293" s="35">
        <v>0</v>
      </c>
      <c r="BQ293" s="36">
        <f t="shared" si="10"/>
        <v>204194.55</v>
      </c>
      <c r="BS293" s="60"/>
      <c r="BY293" s="35">
        <v>0</v>
      </c>
      <c r="BZ293" s="35">
        <v>0</v>
      </c>
      <c r="CA293" s="35">
        <v>0</v>
      </c>
      <c r="CB293" s="35">
        <v>0</v>
      </c>
      <c r="CC293" s="35">
        <v>0</v>
      </c>
      <c r="CD293" s="35">
        <v>0</v>
      </c>
      <c r="CE293" s="35">
        <v>44078.84</v>
      </c>
      <c r="CF293" s="35">
        <v>0</v>
      </c>
      <c r="CG293" s="35">
        <v>0</v>
      </c>
      <c r="CH293" s="35">
        <v>0</v>
      </c>
      <c r="CI293" s="35">
        <v>1000</v>
      </c>
    </row>
    <row r="294" spans="1:87" s="37" customFormat="1" x14ac:dyDescent="0.25">
      <c r="A294" s="32" t="s">
        <v>326</v>
      </c>
      <c r="B294" s="33" t="s">
        <v>327</v>
      </c>
      <c r="C294" s="34"/>
      <c r="D294" s="35">
        <v>0</v>
      </c>
      <c r="E294" s="35"/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7302.94</v>
      </c>
      <c r="O294" s="35">
        <v>17957.04</v>
      </c>
      <c r="P294" s="35">
        <v>0</v>
      </c>
      <c r="Q294" s="35">
        <v>25751.7</v>
      </c>
      <c r="R294" s="35">
        <v>0</v>
      </c>
      <c r="S294" s="35">
        <v>0</v>
      </c>
      <c r="T294" s="35">
        <v>0</v>
      </c>
      <c r="U294" s="35">
        <v>0</v>
      </c>
      <c r="V294" s="35">
        <v>0</v>
      </c>
      <c r="W294" s="35">
        <v>381.11</v>
      </c>
      <c r="X294" s="35">
        <v>26890.15</v>
      </c>
      <c r="Y294" s="35">
        <v>0</v>
      </c>
      <c r="Z294" s="35">
        <v>45747.56</v>
      </c>
      <c r="AA294" s="35">
        <v>45747.56</v>
      </c>
      <c r="AB294" s="35">
        <v>0</v>
      </c>
      <c r="AC294" s="35">
        <v>0</v>
      </c>
      <c r="AD294" s="35">
        <v>0</v>
      </c>
      <c r="AE294" s="35">
        <v>0</v>
      </c>
      <c r="AF294" s="35">
        <v>0</v>
      </c>
      <c r="AG294" s="35">
        <v>4000</v>
      </c>
      <c r="AH294" s="35">
        <v>0</v>
      </c>
      <c r="AI294" s="35">
        <v>0</v>
      </c>
      <c r="AJ294" s="35">
        <v>0</v>
      </c>
      <c r="AK294" s="35">
        <v>0</v>
      </c>
      <c r="AL294" s="35">
        <v>0</v>
      </c>
      <c r="AM294" s="35">
        <v>0</v>
      </c>
      <c r="AN294" s="35">
        <v>0</v>
      </c>
      <c r="AO294" s="35">
        <v>0</v>
      </c>
      <c r="AP294" s="35">
        <v>0</v>
      </c>
      <c r="AQ294" s="35">
        <v>0</v>
      </c>
      <c r="AR294" s="35">
        <v>0</v>
      </c>
      <c r="AS294" s="35">
        <v>0</v>
      </c>
      <c r="AT294" s="35">
        <v>0</v>
      </c>
      <c r="AU294" s="35">
        <v>0</v>
      </c>
      <c r="AV294" s="35">
        <v>0</v>
      </c>
      <c r="AW294" s="35">
        <v>0</v>
      </c>
      <c r="AX294" s="35">
        <v>0</v>
      </c>
      <c r="AY294" s="35">
        <v>0</v>
      </c>
      <c r="AZ294" s="35">
        <v>0</v>
      </c>
      <c r="BA294" s="35">
        <v>0</v>
      </c>
      <c r="BB294" s="35">
        <v>0</v>
      </c>
      <c r="BC294" s="35">
        <v>0</v>
      </c>
      <c r="BD294" s="35">
        <v>0</v>
      </c>
      <c r="BE294" s="35">
        <v>0</v>
      </c>
      <c r="BF294" s="35">
        <v>0</v>
      </c>
      <c r="BG294" s="35">
        <v>0</v>
      </c>
      <c r="BH294" s="35">
        <v>1282.22</v>
      </c>
      <c r="BI294" s="35">
        <v>0</v>
      </c>
      <c r="BJ294" s="35">
        <v>1005.93</v>
      </c>
      <c r="BK294" s="35">
        <v>6924</v>
      </c>
      <c r="BL294" s="35">
        <v>0</v>
      </c>
      <c r="BM294" s="35">
        <v>0</v>
      </c>
      <c r="BN294" s="35">
        <v>0</v>
      </c>
      <c r="BO294" s="35">
        <v>0</v>
      </c>
      <c r="BP294" s="35">
        <v>0</v>
      </c>
      <c r="BQ294" s="36">
        <f t="shared" si="10"/>
        <v>182990.21</v>
      </c>
      <c r="BS294" s="60"/>
      <c r="BY294" s="35">
        <v>0</v>
      </c>
      <c r="BZ294" s="35">
        <v>0</v>
      </c>
      <c r="CA294" s="35">
        <v>0</v>
      </c>
      <c r="CB294" s="35">
        <v>0</v>
      </c>
      <c r="CC294" s="35">
        <v>0</v>
      </c>
      <c r="CD294" s="35">
        <v>0</v>
      </c>
      <c r="CE294" s="35">
        <v>0</v>
      </c>
      <c r="CF294" s="35">
        <v>0</v>
      </c>
      <c r="CG294" s="35">
        <v>0</v>
      </c>
      <c r="CH294" s="35">
        <v>0</v>
      </c>
      <c r="CI294" s="35">
        <v>2350</v>
      </c>
    </row>
    <row r="295" spans="1:87" s="37" customFormat="1" x14ac:dyDescent="0.25">
      <c r="A295" s="32" t="s">
        <v>328</v>
      </c>
      <c r="B295" s="33" t="s">
        <v>212</v>
      </c>
      <c r="C295" s="34"/>
      <c r="D295" s="35">
        <v>0</v>
      </c>
      <c r="E295" s="35"/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  <c r="O295" s="35">
        <v>11122</v>
      </c>
      <c r="P295" s="35">
        <v>0</v>
      </c>
      <c r="Q295" s="35">
        <v>13437.5</v>
      </c>
      <c r="R295" s="35">
        <v>0</v>
      </c>
      <c r="S295" s="35">
        <v>0</v>
      </c>
      <c r="T295" s="35">
        <v>0</v>
      </c>
      <c r="U295" s="35">
        <v>0</v>
      </c>
      <c r="V295" s="35">
        <v>0</v>
      </c>
      <c r="W295" s="35">
        <v>0</v>
      </c>
      <c r="X295" s="35">
        <v>0</v>
      </c>
      <c r="Y295" s="35">
        <v>0</v>
      </c>
      <c r="Z295" s="35">
        <v>12279.75</v>
      </c>
      <c r="AA295" s="35">
        <v>12279.75</v>
      </c>
      <c r="AB295" s="35">
        <v>0</v>
      </c>
      <c r="AC295" s="35">
        <v>0</v>
      </c>
      <c r="AD295" s="35">
        <v>0</v>
      </c>
      <c r="AE295" s="35">
        <v>0</v>
      </c>
      <c r="AF295" s="35">
        <v>0</v>
      </c>
      <c r="AG295" s="35">
        <v>0</v>
      </c>
      <c r="AH295" s="35">
        <v>0</v>
      </c>
      <c r="AI295" s="35">
        <v>0</v>
      </c>
      <c r="AJ295" s="35">
        <v>0</v>
      </c>
      <c r="AK295" s="35">
        <v>0</v>
      </c>
      <c r="AL295" s="35">
        <v>0</v>
      </c>
      <c r="AM295" s="35">
        <v>0</v>
      </c>
      <c r="AN295" s="35">
        <v>0</v>
      </c>
      <c r="AO295" s="35">
        <v>0</v>
      </c>
      <c r="AP295" s="35">
        <v>0</v>
      </c>
      <c r="AQ295" s="35">
        <v>0</v>
      </c>
      <c r="AR295" s="35">
        <v>0</v>
      </c>
      <c r="AS295" s="35">
        <v>0</v>
      </c>
      <c r="AT295" s="35">
        <v>0</v>
      </c>
      <c r="AU295" s="35">
        <v>0</v>
      </c>
      <c r="AV295" s="35">
        <v>0</v>
      </c>
      <c r="AW295" s="35">
        <v>0</v>
      </c>
      <c r="AX295" s="35">
        <v>0</v>
      </c>
      <c r="AY295" s="35">
        <v>0</v>
      </c>
      <c r="AZ295" s="35">
        <v>0</v>
      </c>
      <c r="BA295" s="35">
        <v>0</v>
      </c>
      <c r="BB295" s="35">
        <v>0</v>
      </c>
      <c r="BC295" s="35">
        <v>0</v>
      </c>
      <c r="BD295" s="35">
        <v>0</v>
      </c>
      <c r="BE295" s="35">
        <v>0</v>
      </c>
      <c r="BF295" s="35">
        <v>0</v>
      </c>
      <c r="BG295" s="35">
        <v>0</v>
      </c>
      <c r="BH295" s="35">
        <v>0</v>
      </c>
      <c r="BI295" s="35">
        <v>0</v>
      </c>
      <c r="BJ295" s="35">
        <v>0</v>
      </c>
      <c r="BK295" s="35">
        <v>0</v>
      </c>
      <c r="BL295" s="35">
        <v>0</v>
      </c>
      <c r="BM295" s="35">
        <v>0</v>
      </c>
      <c r="BN295" s="35">
        <v>0</v>
      </c>
      <c r="BO295" s="35">
        <v>0</v>
      </c>
      <c r="BP295" s="35">
        <v>0</v>
      </c>
      <c r="BQ295" s="36">
        <f t="shared" si="10"/>
        <v>49119</v>
      </c>
      <c r="BS295" s="60"/>
      <c r="BY295" s="35">
        <v>0</v>
      </c>
      <c r="BZ295" s="35">
        <v>0</v>
      </c>
      <c r="CA295" s="35">
        <v>0</v>
      </c>
      <c r="CB295" s="35">
        <v>0</v>
      </c>
      <c r="CC295" s="35">
        <v>0</v>
      </c>
      <c r="CD295" s="35">
        <v>0</v>
      </c>
      <c r="CE295" s="35">
        <v>11495.53</v>
      </c>
      <c r="CF295" s="35">
        <v>0</v>
      </c>
      <c r="CG295" s="35">
        <v>0</v>
      </c>
      <c r="CH295" s="35">
        <v>0</v>
      </c>
      <c r="CI295" s="35">
        <v>0</v>
      </c>
    </row>
    <row r="296" spans="1:87" s="37" customFormat="1" x14ac:dyDescent="0.25">
      <c r="A296" s="32" t="s">
        <v>328</v>
      </c>
      <c r="B296" s="33" t="s">
        <v>212</v>
      </c>
      <c r="C296" s="34"/>
      <c r="D296" s="35">
        <v>0</v>
      </c>
      <c r="E296" s="35"/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11576</v>
      </c>
      <c r="P296" s="35">
        <v>0</v>
      </c>
      <c r="Q296" s="35">
        <v>10750</v>
      </c>
      <c r="R296" s="35">
        <v>0</v>
      </c>
      <c r="S296" s="35">
        <v>0</v>
      </c>
      <c r="T296" s="35">
        <v>0</v>
      </c>
      <c r="U296" s="35">
        <v>0</v>
      </c>
      <c r="V296" s="35">
        <v>0</v>
      </c>
      <c r="W296" s="35">
        <v>0</v>
      </c>
      <c r="X296" s="35">
        <v>0</v>
      </c>
      <c r="Y296" s="35">
        <v>0</v>
      </c>
      <c r="Z296" s="35">
        <v>11163</v>
      </c>
      <c r="AA296" s="35">
        <v>11163</v>
      </c>
      <c r="AB296" s="35">
        <v>0</v>
      </c>
      <c r="AC296" s="35">
        <v>0</v>
      </c>
      <c r="AD296" s="35">
        <v>0</v>
      </c>
      <c r="AE296" s="35">
        <v>0</v>
      </c>
      <c r="AF296" s="35">
        <v>0</v>
      </c>
      <c r="AG296" s="35">
        <v>0</v>
      </c>
      <c r="AH296" s="35">
        <v>0</v>
      </c>
      <c r="AI296" s="35">
        <v>0</v>
      </c>
      <c r="AJ296" s="35">
        <v>0</v>
      </c>
      <c r="AK296" s="35">
        <v>0</v>
      </c>
      <c r="AL296" s="35">
        <v>0</v>
      </c>
      <c r="AM296" s="35">
        <v>0</v>
      </c>
      <c r="AN296" s="35">
        <v>0</v>
      </c>
      <c r="AO296" s="35">
        <v>0</v>
      </c>
      <c r="AP296" s="35">
        <v>0</v>
      </c>
      <c r="AQ296" s="35">
        <v>0</v>
      </c>
      <c r="AR296" s="35">
        <v>0</v>
      </c>
      <c r="AS296" s="35">
        <v>0</v>
      </c>
      <c r="AT296" s="35">
        <v>0</v>
      </c>
      <c r="AU296" s="35">
        <v>0</v>
      </c>
      <c r="AV296" s="35">
        <v>0</v>
      </c>
      <c r="AW296" s="35">
        <v>0</v>
      </c>
      <c r="AX296" s="35">
        <v>0</v>
      </c>
      <c r="AY296" s="35">
        <v>0</v>
      </c>
      <c r="AZ296" s="35">
        <v>0</v>
      </c>
      <c r="BA296" s="35">
        <v>0</v>
      </c>
      <c r="BB296" s="35">
        <v>0</v>
      </c>
      <c r="BC296" s="35">
        <v>0</v>
      </c>
      <c r="BD296" s="35">
        <v>0</v>
      </c>
      <c r="BE296" s="35">
        <v>0</v>
      </c>
      <c r="BF296" s="35">
        <v>0</v>
      </c>
      <c r="BG296" s="35">
        <v>0</v>
      </c>
      <c r="BH296" s="35">
        <v>0</v>
      </c>
      <c r="BI296" s="35">
        <v>0</v>
      </c>
      <c r="BJ296" s="35">
        <v>0</v>
      </c>
      <c r="BK296" s="35">
        <v>0</v>
      </c>
      <c r="BL296" s="35">
        <v>0</v>
      </c>
      <c r="BM296" s="35">
        <v>0</v>
      </c>
      <c r="BN296" s="35">
        <v>0</v>
      </c>
      <c r="BO296" s="35">
        <v>0</v>
      </c>
      <c r="BP296" s="35">
        <v>0</v>
      </c>
      <c r="BQ296" s="36">
        <f t="shared" si="10"/>
        <v>44652</v>
      </c>
      <c r="BS296" s="60"/>
      <c r="BY296" s="35">
        <v>0</v>
      </c>
      <c r="BZ296" s="35">
        <v>0</v>
      </c>
      <c r="CA296" s="35">
        <v>0</v>
      </c>
      <c r="CB296" s="35">
        <v>0</v>
      </c>
      <c r="CC296" s="35">
        <v>0</v>
      </c>
      <c r="CD296" s="35">
        <v>0</v>
      </c>
      <c r="CE296" s="35">
        <v>0</v>
      </c>
      <c r="CF296" s="35">
        <v>0</v>
      </c>
      <c r="CG296" s="35">
        <v>0</v>
      </c>
      <c r="CH296" s="35">
        <v>0</v>
      </c>
      <c r="CI296" s="35">
        <v>0</v>
      </c>
    </row>
    <row r="297" spans="1:87" ht="13.5" customHeight="1" x14ac:dyDescent="0.25">
      <c r="A297" s="38" t="s">
        <v>329</v>
      </c>
      <c r="B297" s="38"/>
      <c r="C297" s="39"/>
      <c r="D297" s="40">
        <v>1390295.07</v>
      </c>
      <c r="E297" s="40"/>
      <c r="F297" s="40">
        <v>2889362.09</v>
      </c>
      <c r="G297" s="40">
        <v>55623.57</v>
      </c>
      <c r="H297" s="40">
        <v>170720.22</v>
      </c>
      <c r="I297" s="40">
        <v>16127.19</v>
      </c>
      <c r="J297" s="40">
        <v>8980.6299999999992</v>
      </c>
      <c r="K297" s="40">
        <v>280140.25</v>
      </c>
      <c r="L297" s="40">
        <v>981.85</v>
      </c>
      <c r="M297" s="40">
        <v>7265.72</v>
      </c>
      <c r="N297" s="40">
        <v>307308.05</v>
      </c>
      <c r="O297" s="40">
        <v>2140700.86</v>
      </c>
      <c r="P297" s="40">
        <v>407331.68</v>
      </c>
      <c r="Q297" s="40">
        <v>4838598.82</v>
      </c>
      <c r="R297" s="40">
        <v>6817.9</v>
      </c>
      <c r="S297" s="40">
        <v>3266.04</v>
      </c>
      <c r="T297" s="40">
        <v>115300</v>
      </c>
      <c r="U297" s="40">
        <v>51509.71</v>
      </c>
      <c r="V297" s="40">
        <v>37770.050000000003</v>
      </c>
      <c r="W297" s="40">
        <v>5307.8</v>
      </c>
      <c r="X297" s="40">
        <v>289770.53000000003</v>
      </c>
      <c r="Y297" s="40">
        <v>224037.94</v>
      </c>
      <c r="Z297" s="40">
        <v>9499280.3200000003</v>
      </c>
      <c r="AA297" s="40">
        <v>9824016.8100000005</v>
      </c>
      <c r="AB297" s="40">
        <v>143898</v>
      </c>
      <c r="AC297" s="40">
        <v>256561.74</v>
      </c>
      <c r="AD297" s="40">
        <v>173964.21</v>
      </c>
      <c r="AE297" s="40">
        <v>373976.29</v>
      </c>
      <c r="AF297" s="40">
        <v>62908.92</v>
      </c>
      <c r="AG297" s="40">
        <v>92207.69</v>
      </c>
      <c r="AH297" s="40">
        <v>15585.35</v>
      </c>
      <c r="AI297" s="40">
        <v>527047.25</v>
      </c>
      <c r="AJ297" s="40">
        <v>64276.52</v>
      </c>
      <c r="AK297" s="40">
        <v>672699.47</v>
      </c>
      <c r="AL297" s="40">
        <v>184133.97</v>
      </c>
      <c r="AM297" s="40">
        <v>186560.75</v>
      </c>
      <c r="AN297" s="40">
        <v>54557.21</v>
      </c>
      <c r="AO297" s="40">
        <v>103887.94</v>
      </c>
      <c r="AP297" s="40">
        <v>8406.69</v>
      </c>
      <c r="AQ297" s="40">
        <v>1082515.58</v>
      </c>
      <c r="AR297" s="40">
        <v>48000</v>
      </c>
      <c r="AS297" s="40">
        <v>270725.40999999997</v>
      </c>
      <c r="AT297" s="40">
        <v>120000</v>
      </c>
      <c r="AU297" s="40">
        <v>174.18</v>
      </c>
      <c r="AV297" s="40">
        <v>145879.66</v>
      </c>
      <c r="AW297" s="40">
        <v>12308.77</v>
      </c>
      <c r="AX297" s="40">
        <v>14123.63</v>
      </c>
      <c r="AY297" s="40">
        <v>108650.22</v>
      </c>
      <c r="AZ297" s="40">
        <v>45070.89</v>
      </c>
      <c r="BA297" s="40">
        <v>66965.320000000007</v>
      </c>
      <c r="BB297" s="40">
        <v>104484.53</v>
      </c>
      <c r="BC297" s="40">
        <v>31918.23</v>
      </c>
      <c r="BD297" s="40">
        <v>99321.96</v>
      </c>
      <c r="BE297" s="40">
        <v>16854.099999999999</v>
      </c>
      <c r="BF297" s="40">
        <v>2199.17</v>
      </c>
      <c r="BG297" s="40">
        <v>73745.75</v>
      </c>
      <c r="BH297" s="40">
        <v>268505.15999999997</v>
      </c>
      <c r="BI297" s="40">
        <v>255524.33</v>
      </c>
      <c r="BJ297" s="40">
        <v>170472.73</v>
      </c>
      <c r="BK297" s="40">
        <v>1435246.57</v>
      </c>
      <c r="BL297" s="40">
        <v>12605</v>
      </c>
      <c r="BM297" s="40">
        <v>978759.07</v>
      </c>
      <c r="BN297" s="40">
        <v>56000</v>
      </c>
      <c r="BO297" s="40">
        <v>88000</v>
      </c>
      <c r="BP297" s="40">
        <v>42000</v>
      </c>
      <c r="BQ297" s="41">
        <f t="shared" si="10"/>
        <v>41041235.359999985</v>
      </c>
      <c r="BY297" s="40">
        <v>110815.05</v>
      </c>
      <c r="BZ297" s="40">
        <v>0</v>
      </c>
      <c r="CA297" s="40">
        <v>0</v>
      </c>
      <c r="CB297" s="40">
        <v>7531006.6399999997</v>
      </c>
      <c r="CC297" s="40">
        <v>183530.23</v>
      </c>
      <c r="CD297" s="40">
        <v>0</v>
      </c>
      <c r="CE297" s="40">
        <v>759814.28</v>
      </c>
      <c r="CF297" s="40">
        <v>135000</v>
      </c>
      <c r="CG297" s="40">
        <v>0</v>
      </c>
      <c r="CH297" s="40">
        <v>4426</v>
      </c>
      <c r="CI297" s="40">
        <v>445650</v>
      </c>
    </row>
    <row r="298" spans="1:87" ht="12.75" customHeight="1" x14ac:dyDescent="0.25"/>
    <row r="299" spans="1:87" ht="12.75" customHeight="1" x14ac:dyDescent="0.25">
      <c r="A299" s="43"/>
      <c r="B299" s="43"/>
      <c r="C299" s="4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БСШ 1</vt:lpstr>
      <vt:lpstr>шахматка за 2018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2019-05-30T03:11:15Z</dcterms:modified>
</cp:coreProperties>
</file>